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387" activeTab="1"/>
  </bookViews>
  <sheets>
    <sheet name="PAA" sheetId="1" r:id="rId1"/>
    <sheet name="archivo de datos" sheetId="2" r:id="rId2"/>
    <sheet name="Informe de compatibilidad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  <author>usuario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90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  <comment ref="H50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Convenio ICETEX $10.967.263</t>
        </r>
      </text>
    </comment>
    <comment ref="H52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usuario:
Convenio ICETEX $6.025.000</t>
        </r>
      </text>
    </comment>
  </commentList>
</comments>
</file>

<file path=xl/sharedStrings.xml><?xml version="1.0" encoding="utf-8"?>
<sst xmlns="http://schemas.openxmlformats.org/spreadsheetml/2006/main" count="648" uniqueCount="212">
  <si>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</si>
  <si>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</si>
  <si>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</si>
  <si>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</si>
  <si>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</si>
  <si>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</si>
  <si>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</si>
  <si>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</si>
  <si>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</si>
  <si>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</si>
  <si>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</si>
  <si>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</si>
  <si>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</si>
  <si>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</si>
  <si>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</si>
  <si>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</si>
  <si>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</si>
  <si>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</si>
  <si>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</si>
  <si>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</si>
  <si>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</si>
  <si>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</si>
  <si>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</si>
  <si>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</si>
  <si>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</si>
  <si>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Enero</t>
  </si>
  <si>
    <t>Febrero</t>
  </si>
  <si>
    <t>Marzo</t>
  </si>
  <si>
    <t>Junio</t>
  </si>
  <si>
    <t>Abril</t>
  </si>
  <si>
    <t>No</t>
  </si>
  <si>
    <t>NA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</si>
  <si>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</si>
  <si>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</si>
  <si>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</si>
  <si>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</si>
  <si>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</si>
  <si>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</si>
  <si>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</si>
  <si>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</si>
  <si>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</si>
  <si>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</si>
  <si>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</si>
  <si>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</si>
  <si>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</si>
  <si>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</si>
  <si>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</si>
  <si>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</si>
  <si>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</si>
  <si>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</si>
  <si>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</si>
  <si>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</si>
  <si>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</si>
  <si>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</si>
  <si>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</si>
  <si>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</si>
  <si>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</si>
  <si>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</si>
  <si>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</si>
  <si>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</si>
  <si>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</si>
  <si>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</si>
  <si>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</si>
  <si>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</si>
  <si>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</si>
  <si>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</si>
  <si>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</si>
  <si>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</si>
  <si>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</si>
  <si>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</si>
  <si>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</si>
  <si>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</si>
  <si>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</si>
  <si>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</si>
  <si>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</si>
  <si>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</si>
  <si>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Institución Universitaria Colegio Mayor del Cauca</t>
  </si>
  <si>
    <t>Carrera 5 No. 5 - 40 Barrio Centro (Sector histórico) Poayán, Cauca</t>
  </si>
  <si>
    <t>www.unimayor.edu.co</t>
  </si>
  <si>
    <t>Fijo No. 8 24 05 62 - Móvil 300 511 89 41</t>
  </si>
  <si>
    <t>En la perspectiva institucional del Colegio Mayor del Cauca, la Interacción Institución-Entorno, se establece en el marco de los lineamientos estratégicos, orientado fundamentalmente hacia la consolidación de la relación con el sector externo, el trabajo colaborativo y de cooperación con entidades, organizaciones y pares nacionales e internacionales, en función de generar escenarios que permitan a través de alianzas, acuerdos o convenios, el desarrollo conjunto de programas y proyecto es que impacten tanto en la comunidad académica, egresados así como en los diferentes contextos donde participa la institución.</t>
  </si>
  <si>
    <t>$ 32.480.001 - $ 324.800.000</t>
  </si>
  <si>
    <t>Contratación de elementos de papelería, suministro publicitarios, inmobiliario para presentación institucional, e insumos necesarios para la fabricación de carnet estudiantil para la comunidad universitaria.</t>
  </si>
  <si>
    <t>Diego Fernando Alegría Llantén
admisione@uniomayor.edu.co</t>
  </si>
  <si>
    <t>Informe de compatibilidad para 03 - PAA 2023 01-01-2023.xls</t>
  </si>
  <si>
    <t>Ejecutar el 20/01/2023 8:15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</si>
  <si>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</si>
  <si>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</si>
  <si>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</si>
  <si>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</si>
  <si>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</si>
  <si>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</si>
  <si>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 xml:space="preserve">80111600; 14111500; 82101800 </t>
  </si>
  <si>
    <t>Deybis Frank Medina Ríos
biblioteca@unimayor.edu.co</t>
  </si>
  <si>
    <t>43232300; 55111500</t>
  </si>
  <si>
    <t>Contratación de buscadores electrónicos, revistas digitales, bases de datos para información jurídica, contable, de ingeniería informática que servirán para las facultades de Ingeniería, Ciencias contables, arte y diseño y Facultad de Educación.</t>
  </si>
  <si>
    <t>Adquisición De Elementos De Deportes (Uniformes, Balones, Conos, Aros, Etc.)</t>
  </si>
  <si>
    <t>Adquisición De Materiales De Destino Final Para Campañas Y Talleres De Crecimiento Personal</t>
  </si>
  <si>
    <t>Adquicisión De Instrumentos/Vestuario Culturales</t>
  </si>
  <si>
    <t>Catering (Inducción De Estudiantes, Encuentro De Padres, Jornada De Salud Mental, Noches Del Café, demás atenciones institucionales)</t>
  </si>
  <si>
    <t>Desplazamientos De Los Representativos Culturales Y Deportivos Unimayor A Encuentros  Ascun Y Demás Eventos Externos.</t>
  </si>
  <si>
    <t>Juzgamiento De Ascun Deportes/Cultura Y Torneos Internos Unimayor (Copa Evolución 2022).</t>
  </si>
  <si>
    <t>Ascun Deporte</t>
  </si>
  <si>
    <t>Ascun Cultura</t>
  </si>
  <si>
    <t>Jorge Leonardo Rojas Ruiz
bienestar@unimayor.edu.co</t>
  </si>
  <si>
    <t>49101600; 49101700</t>
  </si>
  <si>
    <t>60101000; 60101100; 60101200; 60101300; 60101400; 80111600</t>
  </si>
  <si>
    <t>85101600; 85101700; 85111500; 85111600; 85111700</t>
  </si>
  <si>
    <t>80111600; 80111700</t>
  </si>
  <si>
    <t>80131502; 80131500</t>
  </si>
  <si>
    <t>Contratación de Seguro estudiantil</t>
  </si>
  <si>
    <t>Contratación de eventos para servicio de salud en oftalmología</t>
  </si>
  <si>
    <t>Contratación de eventos para servicio de salud en odontología</t>
  </si>
  <si>
    <t>Contratación de eventos para servicio de salud en medicina general</t>
  </si>
  <si>
    <t>Contratación por prestación de servicios de Contratistas profesonales que desarrollarán las actividades propuestas para la vigencia</t>
  </si>
  <si>
    <t>Arrendamiento De Escenarios Deportivos para el desarrollo de las actividades académicas</t>
  </si>
  <si>
    <t>N/A</t>
  </si>
  <si>
    <t>Material De Impulso O Pop Para El Posicionamiento, Reconocimiento Y Apropición De La Marca Unimayor.</t>
  </si>
  <si>
    <t>Pauta Publicitaria En Medios De Comunicación Externos Y Plataformas Digitales Para Marketing Digital.</t>
  </si>
  <si>
    <t>Javier Ancizar Muñoz Hoyos
comunicaciones@unimayor.edu.co</t>
  </si>
  <si>
    <t>55121900; 82101500; 82101600</t>
  </si>
  <si>
    <t>82101900; 82111900</t>
  </si>
  <si>
    <t>Maria del Carmen Ibarra Ruiz
englishcoordination@unimayor.edu.co</t>
  </si>
  <si>
    <t>43201500; 60101100; 60101200; 60101300; 60101400 ; 60101600; 60101700; 60101800</t>
  </si>
  <si>
    <t xml:space="preserve">English teaching assitant (eta). Fulbright </t>
  </si>
  <si>
    <t>Comisiones Bancarias Y Arrendamiento Datafono</t>
  </si>
  <si>
    <t>Sistema Financiero - Celeste</t>
  </si>
  <si>
    <t>Servicio Público Domiciliarios</t>
  </si>
  <si>
    <t>Claudira Lorena Muñoz Gómez
presupuesto@unimayor.edu.co</t>
  </si>
  <si>
    <t>83111600; 83000000</t>
  </si>
  <si>
    <t>93161701;81161800</t>
  </si>
  <si>
    <t>Software - Convenio Icetex</t>
  </si>
  <si>
    <t>Investigaciones</t>
  </si>
  <si>
    <t>Investigaciones-Convenio Icetex</t>
  </si>
  <si>
    <t>Catering - movilidad - Convenio Icetex</t>
  </si>
  <si>
    <t>Convocatoria, jovenes investigadores, incentivos, tiquetes - Convenio Icetex</t>
  </si>
  <si>
    <t>Capacitacion, publicaciones investigaciones -  - Convenio Icetex</t>
  </si>
  <si>
    <t>Paola Andrea Umaña Aedo
academica@unimayor.edu.co</t>
  </si>
  <si>
    <t>Arrendamiento De Fotocopiadora</t>
  </si>
  <si>
    <t>Tiquetes Aéreos (Institucional - Investigaciones</t>
  </si>
  <si>
    <t>Red Instituciones Tecnicas, Profesionales Y Tecnológicas Y Universitaria Públicas Redttu</t>
  </si>
  <si>
    <t>Asi Es Cauca</t>
  </si>
  <si>
    <t>Hector Sanchez Collazos
rectoria@unimayor.edu</t>
  </si>
  <si>
    <t>Febero</t>
  </si>
  <si>
    <t>Diego Fernando Muñoz Robles
secretariagen@unimayor.edu</t>
  </si>
  <si>
    <t>Recarga Y Mantemiento De Extintores Para 58 Extintores</t>
  </si>
  <si>
    <t>Compra De Elementos De Botiquines(18 Botiquines Con 18 Elementos)</t>
  </si>
  <si>
    <t>Actividad De Reconocimiento Bienestar Labor Docente</t>
  </si>
  <si>
    <t xml:space="preserve">Actvidad De Bienestar Dia Del Servidor Público </t>
  </si>
  <si>
    <t xml:space="preserve">Inspección De Seguridad Bomberos </t>
  </si>
  <si>
    <t xml:space="preserve">Marzo </t>
  </si>
  <si>
    <t>Olga Lucía Sinisterra
talentohumano@unimayor.edu.co</t>
  </si>
  <si>
    <t xml:space="preserve">Suministro de dotación para trabajadoras oficiales </t>
  </si>
  <si>
    <t xml:space="preserve">Compra de  baterias para UPS </t>
  </si>
  <si>
    <t>Control de acceso</t>
  </si>
  <si>
    <t>Canal principal de internet</t>
  </si>
  <si>
    <t xml:space="preserve">Canal alterno de Internet , de interconexión de datos entre sedes, telefonía analoga y televisión </t>
  </si>
  <si>
    <t xml:space="preserve">Servicio de seguridad perimetral </t>
  </si>
  <si>
    <t>Servidores Privado Virtuales (VPS)</t>
  </si>
  <si>
    <t xml:space="preserve">Servicio de mantenimiento de ascensor marca Orona </t>
  </si>
  <si>
    <t>Ampliación cobertura wifi sede Bicentenario</t>
  </si>
  <si>
    <t>Planta eléctrica 50 KVA sede Encarnación.</t>
  </si>
  <si>
    <t>Alexander Astudillo Lagos
tic@unimayor.edu.co</t>
  </si>
  <si>
    <t>43232300; 43232400</t>
  </si>
  <si>
    <t>90121600;80111600; 80111700</t>
  </si>
  <si>
    <t>80111600; 80111700; 55101500</t>
  </si>
  <si>
    <t>44101700; 80161800</t>
  </si>
  <si>
    <t>47131500; 47121800; 47121900; 47131600; 47131700; 47131800</t>
  </si>
  <si>
    <t>31161500; 31161600 ; 31161700; 31161800; 31161900; 31162000; 31162100; 31162200; 31162300; 31162400; 40141700</t>
  </si>
  <si>
    <t>14111500; 14111800; 82121500</t>
  </si>
  <si>
    <t>56101500; 56101600; 56101700; 56111600</t>
  </si>
  <si>
    <t>43222600; 43201500; 43211500; 43222600; 81111500; 81112200; 81112300</t>
  </si>
  <si>
    <t>72101500; 72154000; 24101600</t>
  </si>
  <si>
    <t xml:space="preserve">90111500; 90111800; </t>
  </si>
  <si>
    <t>Arrendamiento De Vehículo</t>
  </si>
  <si>
    <t>Arrendamiento De Bien Inmueble</t>
  </si>
  <si>
    <t>Seguros Muebles E Inmuebles, Contratos Y Contratos</t>
  </si>
  <si>
    <t xml:space="preserve">Servicio De Vigilancia  </t>
  </si>
  <si>
    <t>Servicio De Aseo</t>
  </si>
  <si>
    <t>Adquisición De Elementos Para El Consultorio Físico Y Mental De La Iucmc.</t>
  </si>
  <si>
    <t>Scaner De Archivo Workforce Ds870 Duplex Epson</t>
  </si>
  <si>
    <t xml:space="preserve">Equipos para el fortalecimiento medios educativos </t>
  </si>
  <si>
    <t xml:space="preserve">Equipos para el fotalecimiento de la infraestructura tecnológica </t>
  </si>
  <si>
    <t xml:space="preserve">Actividad De Bienestar Dia De La Familia Unimayor </t>
  </si>
  <si>
    <t>Actividad De Bienestar Integracion Cierre De Vigencia</t>
  </si>
  <si>
    <t>Sistema de Gestión de Biblioteca KOHA y Aplicación NEXTBIT</t>
  </si>
  <si>
    <t>Look Proxy</t>
  </si>
  <si>
    <t>Legis Xperta</t>
  </si>
  <si>
    <t>PasaLaPágina</t>
  </si>
  <si>
    <t>Carnets Digital</t>
  </si>
  <si>
    <t>Servicio de mantenimiento: 36 Ups; 16 aires; 2 plantas: 1 sede Encarnación; 1 sede Bicentenario; 1 transformador</t>
  </si>
  <si>
    <t>Articulación Universidad Del Cauca   (Feria Del Libro)</t>
  </si>
  <si>
    <t>Jorge Olmedo Castro Pino
archivo@unimayor.edu.co</t>
  </si>
  <si>
    <t xml:space="preserve">42132200; 42141500; 42182800; 42192000; 42192100; 56121200 </t>
  </si>
  <si>
    <t>43211700; 44102200</t>
  </si>
  <si>
    <t>Prueba Aptis</t>
  </si>
  <si>
    <r>
      <rPr>
        <b/>
        <sz val="11"/>
        <color indexed="8"/>
        <rFont val="Futura Bk"/>
        <family val="2"/>
      </rPr>
      <t xml:space="preserve">Misión: </t>
    </r>
    <r>
      <rPr>
        <sz val="11"/>
        <color indexed="8"/>
        <rFont val="Futura Bk"/>
        <family val="2"/>
      </rPr>
      <t xml:space="preserve">Somos una institución universitaria pública comprometida con el desarrollo regional a través de la formación integral de personas, donde el ser, el saber y el hacer se fundamentan en los principios de libertad, convivencia, respeto a la vida, la diversidad y el medio ambiente.
</t>
    </r>
    <r>
      <rPr>
        <b/>
        <sz val="11"/>
        <color indexed="8"/>
        <rFont val="Futura Bk"/>
        <family val="2"/>
      </rPr>
      <t>Visión:</t>
    </r>
    <r>
      <rPr>
        <sz val="11"/>
        <color indexed="8"/>
        <rFont val="Futura Bk"/>
        <family val="2"/>
      </rPr>
      <t xml:space="preserve"> en 2024 el Colegio Mayor del Cauca será reconocido como una institución de Educación Superior pública, en camino a la acreditación institucional, posicionada por la pertinencia y el impacto social de sus programas de Alta Calidad en el ambito territorial y nacional.</t>
    </r>
  </si>
  <si>
    <t>William Reinaldo Ramírez Bravo - Almacenista General. Móvil 322 512 11 04</t>
  </si>
  <si>
    <t>Contratación por prestación de servicios de Contratistas profesonales que desarrollarán las actividades propuestas para la vigencia en el proceso de bienestar institucional de la Institución.</t>
  </si>
  <si>
    <t>Adquisición de instrumentos musicales para dotación de la facultad de educación, en marco de la implementación y funcionamiento del programa de música aperturado para la vigencia 2023.</t>
  </si>
  <si>
    <t>Suministro y adquisición de elementos de aseo para las diferentes sedes de la Institución.</t>
  </si>
  <si>
    <t>Suministro y adquisición de elementos de ferretería para el mantenimiento correctivo para las diferentes sedes de la Institución.</t>
  </si>
  <si>
    <t>Suministro y adquisición de elementos de papelería para las diferentes sedes de la Institución.</t>
  </si>
  <si>
    <t>Contratación del mantenimiento de Infraestructura Institucional mediante contratos con personas juridicas o naturales que esten habilitados para desarrollar contratos de servicios de obra pública.</t>
  </si>
  <si>
    <t>Suministro y adquisición de mobiuliario para las diferentes sedes de la Institución.</t>
  </si>
  <si>
    <t>Compra, renovación y suscripción software (Renovación antivirus Heimdal actualizado en equipos de la Institución, Renovación de software microsoft OVS-ES y microsoft office OVS-ES, Suscripción a la plataforma de protección de correo electrónico perception point).</t>
  </si>
  <si>
    <t>Mantenimiento: - 51  Video beam; 10 Impresoras; 2 Scaner; 5 Amplificadores de audio; 2 Mezclador de audio;  1 Dron; 2 Ploter; 57 lamparas de emergencia; 1 scaner laser pro 3D CEU.</t>
  </si>
  <si>
    <t>Contratos de prestación de servicios para desarrollar actividades en el área de investigacioones en la Institución.</t>
  </si>
  <si>
    <t>Capacitacion personal que desarrolla actividades en el centro de investigaciones de la institución.</t>
  </si>
  <si>
    <t>Servicios de alojamiento; servicios de suministro de comidas y bebidas; servicios de transporte; y servicios de distribución de electricidad, gas y agua.</t>
  </si>
  <si>
    <t>Fumigación Y Control De Polilla En Todas Las Sedes De La Institución (Febrero, Junio Y Noviembre).</t>
  </si>
  <si>
    <t>Clasificación UNSPSC   Segmento   Familia   Clase Ver Productos
80141900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</si>
</sst>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[$-240A]dddd\,\ d\ &quot;de&quot;\ mmmm\ &quot;de&quot;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Futura Bk"/>
      <family val="2"/>
    </font>
    <font>
      <sz val="11"/>
      <color indexed="8"/>
      <name val="Futura Bk"/>
      <family val="2"/>
    </font>
    <font>
      <b/>
      <sz val="11"/>
      <name val="Futura Bk"/>
      <family val="2"/>
    </font>
    <font>
      <sz val="11"/>
      <name val="Futura Bk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Futura Bk"/>
      <family val="2"/>
    </font>
    <font>
      <b/>
      <sz val="11"/>
      <color indexed="9"/>
      <name val="Futura Bk"/>
      <family val="2"/>
    </font>
    <font>
      <sz val="11"/>
      <color indexed="9"/>
      <name val="Futura B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Bk"/>
      <family val="2"/>
    </font>
    <font>
      <b/>
      <sz val="11"/>
      <color theme="1"/>
      <name val="Futura Bk"/>
      <family val="2"/>
    </font>
    <font>
      <u val="single"/>
      <sz val="11"/>
      <color theme="10"/>
      <name val="Futura Bk"/>
      <family val="2"/>
    </font>
    <font>
      <b/>
      <sz val="11"/>
      <color theme="0"/>
      <name val="Futura Bk"/>
      <family val="2"/>
    </font>
    <font>
      <sz val="11"/>
      <color theme="0"/>
      <name val="Futura B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0" applyFill="0" applyBorder="0" applyProtection="0">
      <alignment horizontal="left" vertical="center"/>
    </xf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Protection="0">
      <alignment horizontal="center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6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30" borderId="10" xfId="47" applyBorder="1" applyProtection="1">
      <alignment horizontal="center" vertical="center"/>
      <protection/>
    </xf>
    <xf numFmtId="49" fontId="36" fillId="0" borderId="10" xfId="33" applyBorder="1" applyProtection="1">
      <alignment horizontal="left" vertical="center"/>
      <protection/>
    </xf>
    <xf numFmtId="3" fontId="36" fillId="0" borderId="10" xfId="59" applyBorder="1" applyProtection="1">
      <alignment horizontal="right" vertical="center"/>
      <protection/>
    </xf>
    <xf numFmtId="0" fontId="44" fillId="30" borderId="10" xfId="47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 wrapText="1"/>
      <protection/>
    </xf>
    <xf numFmtId="0" fontId="55" fillId="34" borderId="10" xfId="0" applyFont="1" applyFill="1" applyBorder="1" applyAlignment="1" applyProtection="1">
      <alignment vertical="center" wrapText="1"/>
      <protection locked="0"/>
    </xf>
    <xf numFmtId="0" fontId="55" fillId="34" borderId="10" xfId="0" applyFont="1" applyFill="1" applyBorder="1" applyAlignment="1" applyProtection="1" quotePrefix="1">
      <alignment horizontal="left" vertical="center" wrapText="1"/>
      <protection locked="0"/>
    </xf>
    <xf numFmtId="0" fontId="57" fillId="34" borderId="10" xfId="48" applyFont="1" applyFill="1" applyBorder="1" applyAlignment="1" applyProtection="1" quotePrefix="1">
      <alignment vertical="center" wrapText="1"/>
      <protection locked="0"/>
    </xf>
    <xf numFmtId="0" fontId="55" fillId="34" borderId="10" xfId="0" applyFont="1" applyFill="1" applyBorder="1" applyAlignment="1" applyProtection="1">
      <alignment horizontal="left" vertical="center" wrapText="1"/>
      <protection locked="0"/>
    </xf>
    <xf numFmtId="5" fontId="55" fillId="34" borderId="10" xfId="54" applyNumberFormat="1" applyFont="1" applyFill="1" applyBorder="1" applyAlignment="1" applyProtection="1">
      <alignment horizontal="left" vertical="center" wrapText="1"/>
      <protection locked="0"/>
    </xf>
    <xf numFmtId="186" fontId="5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vertical="center" wrapText="1"/>
      <protection/>
    </xf>
    <xf numFmtId="0" fontId="9" fillId="35" borderId="0" xfId="57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1" fontId="55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4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57" applyFont="1" applyFill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center" wrapText="1"/>
      <protection/>
    </xf>
    <xf numFmtId="0" fontId="10" fillId="0" borderId="0" xfId="57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176" fontId="55" fillId="34" borderId="10" xfId="54" applyFont="1" applyFill="1" applyBorder="1" applyAlignment="1" applyProtection="1">
      <alignment horizontal="center" vertical="center" wrapText="1"/>
      <protection locked="0"/>
    </xf>
    <xf numFmtId="176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Alignment="1">
      <alignment vertical="top" wrapText="1"/>
    </xf>
    <xf numFmtId="0" fontId="56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0" xfId="0" applyNumberFormat="1" applyFont="1" applyAlignment="1">
      <alignment vertical="top" wrapText="1"/>
    </xf>
    <xf numFmtId="0" fontId="55" fillId="0" borderId="0" xfId="0" applyNumberFormat="1" applyFont="1" applyAlignment="1">
      <alignment horizontal="center" vertical="top" wrapText="1"/>
    </xf>
    <xf numFmtId="0" fontId="55" fillId="0" borderId="11" xfId="0" applyNumberFormat="1" applyFont="1" applyBorder="1" applyAlignment="1">
      <alignment vertical="top" wrapText="1"/>
    </xf>
    <xf numFmtId="0" fontId="55" fillId="0" borderId="12" xfId="0" applyNumberFormat="1" applyFont="1" applyBorder="1" applyAlignment="1">
      <alignment vertical="top" wrapText="1"/>
    </xf>
    <xf numFmtId="0" fontId="55" fillId="0" borderId="12" xfId="0" applyNumberFormat="1" applyFont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top" wrapText="1"/>
    </xf>
    <xf numFmtId="0" fontId="56" fillId="0" borderId="0" xfId="0" applyFont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55" fillId="0" borderId="2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110"/>
  <sheetViews>
    <sheetView showGridLines="0" zoomScale="85" zoomScaleNormal="85" zoomScalePageLayoutView="80" workbookViewId="0" topLeftCell="E1">
      <selection activeCell="L16" sqref="L16"/>
    </sheetView>
  </sheetViews>
  <sheetFormatPr defaultColWidth="10.8515625" defaultRowHeight="15"/>
  <cols>
    <col min="1" max="1" width="10.8515625" style="5" customWidth="1"/>
    <col min="2" max="2" width="27.57421875" style="5" customWidth="1"/>
    <col min="3" max="3" width="70.8515625" style="5" customWidth="1"/>
    <col min="4" max="4" width="31.140625" style="5" customWidth="1"/>
    <col min="5" max="5" width="21.57421875" style="5" customWidth="1"/>
    <col min="6" max="6" width="26.8515625" style="24" customWidth="1"/>
    <col min="7" max="7" width="23.00390625" style="24" customWidth="1"/>
    <col min="8" max="8" width="19.7109375" style="24" customWidth="1"/>
    <col min="9" max="9" width="18.28125" style="24" customWidth="1"/>
    <col min="10" max="10" width="16.140625" style="24" bestFit="1" customWidth="1"/>
    <col min="11" max="11" width="17.8515625" style="24" customWidth="1"/>
    <col min="12" max="12" width="30.8515625" style="24" customWidth="1"/>
    <col min="13" max="13" width="14.00390625" style="5" customWidth="1"/>
    <col min="14" max="14" width="42.421875" style="5" customWidth="1"/>
    <col min="15" max="16384" width="10.8515625" style="5" customWidth="1"/>
  </cols>
  <sheetData>
    <row r="1" ht="24.75" customHeight="1"/>
    <row r="2" ht="24.75" customHeight="1">
      <c r="B2" s="6" t="s">
        <v>18</v>
      </c>
    </row>
    <row r="3" ht="24.75" customHeight="1">
      <c r="B3" s="6"/>
    </row>
    <row r="4" ht="24.75" customHeight="1">
      <c r="B4" s="6" t="s">
        <v>0</v>
      </c>
    </row>
    <row r="5" spans="2:9" ht="24.75" customHeight="1">
      <c r="B5" s="7" t="s">
        <v>1</v>
      </c>
      <c r="C5" s="8" t="s">
        <v>76</v>
      </c>
      <c r="F5" s="38" t="s">
        <v>24</v>
      </c>
      <c r="G5" s="39"/>
      <c r="H5" s="39"/>
      <c r="I5" s="40"/>
    </row>
    <row r="6" spans="2:9" ht="24.75" customHeight="1">
      <c r="B6" s="7" t="s">
        <v>2</v>
      </c>
      <c r="C6" s="8" t="s">
        <v>77</v>
      </c>
      <c r="F6" s="41"/>
      <c r="G6" s="42"/>
      <c r="H6" s="42"/>
      <c r="I6" s="43"/>
    </row>
    <row r="7" spans="2:9" ht="24.75" customHeight="1">
      <c r="B7" s="7" t="s">
        <v>3</v>
      </c>
      <c r="C7" s="9" t="s">
        <v>79</v>
      </c>
      <c r="F7" s="41"/>
      <c r="G7" s="42"/>
      <c r="H7" s="42"/>
      <c r="I7" s="43"/>
    </row>
    <row r="8" spans="2:9" ht="24.75" customHeight="1">
      <c r="B8" s="7" t="s">
        <v>15</v>
      </c>
      <c r="C8" s="10" t="s">
        <v>78</v>
      </c>
      <c r="F8" s="41"/>
      <c r="G8" s="42"/>
      <c r="H8" s="42"/>
      <c r="I8" s="43"/>
    </row>
    <row r="9" spans="2:9" ht="156.75">
      <c r="B9" s="7" t="s">
        <v>17</v>
      </c>
      <c r="C9" s="11" t="s">
        <v>196</v>
      </c>
      <c r="F9" s="44"/>
      <c r="G9" s="45"/>
      <c r="H9" s="45"/>
      <c r="I9" s="46"/>
    </row>
    <row r="10" spans="2:9" ht="142.5">
      <c r="B10" s="7" t="s">
        <v>4</v>
      </c>
      <c r="C10" s="12" t="s">
        <v>80</v>
      </c>
      <c r="F10" s="25"/>
      <c r="G10" s="25"/>
      <c r="H10" s="25"/>
      <c r="I10" s="25"/>
    </row>
    <row r="11" spans="2:9" ht="34.5" customHeight="1">
      <c r="B11" s="7" t="s">
        <v>5</v>
      </c>
      <c r="C11" s="8" t="s">
        <v>197</v>
      </c>
      <c r="F11" s="38" t="s">
        <v>23</v>
      </c>
      <c r="G11" s="39"/>
      <c r="H11" s="39"/>
      <c r="I11" s="40"/>
    </row>
    <row r="12" spans="2:9" ht="25.5" customHeight="1">
      <c r="B12" s="7" t="s">
        <v>20</v>
      </c>
      <c r="C12" s="12">
        <v>14168538888</v>
      </c>
      <c r="F12" s="41"/>
      <c r="G12" s="42"/>
      <c r="H12" s="42"/>
      <c r="I12" s="43"/>
    </row>
    <row r="13" spans="2:9" ht="30.75" customHeight="1">
      <c r="B13" s="7" t="s">
        <v>21</v>
      </c>
      <c r="C13" s="12" t="s">
        <v>81</v>
      </c>
      <c r="F13" s="41"/>
      <c r="G13" s="42"/>
      <c r="H13" s="42"/>
      <c r="I13" s="43"/>
    </row>
    <row r="14" spans="2:9" ht="30.75" customHeight="1">
      <c r="B14" s="7" t="s">
        <v>22</v>
      </c>
      <c r="C14" s="12">
        <v>32480000</v>
      </c>
      <c r="F14" s="41"/>
      <c r="G14" s="42"/>
      <c r="H14" s="42"/>
      <c r="I14" s="43"/>
    </row>
    <row r="15" spans="2:9" ht="31.5" customHeight="1">
      <c r="B15" s="7" t="s">
        <v>16</v>
      </c>
      <c r="C15" s="13">
        <v>44952</v>
      </c>
      <c r="F15" s="44"/>
      <c r="G15" s="45"/>
      <c r="H15" s="45"/>
      <c r="I15" s="46"/>
    </row>
    <row r="16" spans="2:9" ht="24.75" customHeight="1">
      <c r="B16" s="14"/>
      <c r="C16" s="15"/>
      <c r="F16" s="16"/>
      <c r="G16" s="16"/>
      <c r="H16" s="16"/>
      <c r="I16" s="16"/>
    </row>
    <row r="17" spans="2:4" ht="24.75" customHeight="1">
      <c r="B17" s="15" t="s">
        <v>38</v>
      </c>
      <c r="D17" s="15" t="s">
        <v>35</v>
      </c>
    </row>
    <row r="18" spans="2:4" ht="24.75" customHeight="1">
      <c r="B18" s="17">
        <v>2</v>
      </c>
      <c r="D18" s="17">
        <v>3</v>
      </c>
    </row>
    <row r="19" ht="24.75" customHeight="1"/>
    <row r="20" ht="24.75" customHeight="1">
      <c r="B20" s="6" t="s">
        <v>14</v>
      </c>
    </row>
    <row r="21" spans="2:12" ht="67.5" customHeight="1">
      <c r="B21" s="18" t="s">
        <v>36</v>
      </c>
      <c r="C21" s="18" t="s">
        <v>6</v>
      </c>
      <c r="D21" s="18" t="s">
        <v>33</v>
      </c>
      <c r="E21" s="18" t="s">
        <v>34</v>
      </c>
      <c r="F21" s="18" t="s">
        <v>7</v>
      </c>
      <c r="G21" s="18" t="s">
        <v>8</v>
      </c>
      <c r="H21" s="18" t="s">
        <v>9</v>
      </c>
      <c r="I21" s="18" t="s">
        <v>10</v>
      </c>
      <c r="J21" s="18" t="s">
        <v>11</v>
      </c>
      <c r="K21" s="18" t="s">
        <v>12</v>
      </c>
      <c r="L21" s="18" t="s">
        <v>13</v>
      </c>
    </row>
    <row r="22" spans="2:12" ht="60" customHeight="1">
      <c r="B22" s="19" t="s">
        <v>92</v>
      </c>
      <c r="C22" s="11" t="s">
        <v>82</v>
      </c>
      <c r="D22" s="19" t="s">
        <v>26</v>
      </c>
      <c r="E22" s="20">
        <v>8</v>
      </c>
      <c r="F22" s="19" t="s">
        <v>48</v>
      </c>
      <c r="G22" s="19" t="s">
        <v>45</v>
      </c>
      <c r="H22" s="26">
        <v>43000000</v>
      </c>
      <c r="I22" s="27">
        <f aca="true" t="shared" si="0" ref="I22:I38">+H22</f>
        <v>43000000</v>
      </c>
      <c r="J22" s="19" t="s">
        <v>30</v>
      </c>
      <c r="K22" s="19" t="s">
        <v>66</v>
      </c>
      <c r="L22" s="19" t="s">
        <v>83</v>
      </c>
    </row>
    <row r="23" spans="2:12" ht="72" customHeight="1">
      <c r="B23" s="19" t="s">
        <v>94</v>
      </c>
      <c r="C23" s="11" t="s">
        <v>95</v>
      </c>
      <c r="D23" s="19" t="s">
        <v>27</v>
      </c>
      <c r="E23" s="20">
        <v>10</v>
      </c>
      <c r="F23" s="19" t="s">
        <v>46</v>
      </c>
      <c r="G23" s="19" t="s">
        <v>45</v>
      </c>
      <c r="H23" s="26">
        <v>112920000</v>
      </c>
      <c r="I23" s="27">
        <f t="shared" si="0"/>
        <v>112920000</v>
      </c>
      <c r="J23" s="19" t="s">
        <v>30</v>
      </c>
      <c r="K23" s="19" t="s">
        <v>66</v>
      </c>
      <c r="L23" s="19" t="s">
        <v>93</v>
      </c>
    </row>
    <row r="24" spans="2:12" ht="49.5" customHeight="1">
      <c r="B24" s="19" t="s">
        <v>105</v>
      </c>
      <c r="C24" s="11" t="s">
        <v>96</v>
      </c>
      <c r="D24" s="19" t="s">
        <v>27</v>
      </c>
      <c r="E24" s="20">
        <v>4</v>
      </c>
      <c r="F24" s="19" t="s">
        <v>48</v>
      </c>
      <c r="G24" s="19" t="s">
        <v>45</v>
      </c>
      <c r="H24" s="26">
        <v>20000000</v>
      </c>
      <c r="I24" s="27">
        <f t="shared" si="0"/>
        <v>20000000</v>
      </c>
      <c r="J24" s="19" t="s">
        <v>30</v>
      </c>
      <c r="K24" s="19" t="s">
        <v>66</v>
      </c>
      <c r="L24" s="19" t="s">
        <v>104</v>
      </c>
    </row>
    <row r="25" spans="2:12" ht="49.5" customHeight="1">
      <c r="B25" s="19">
        <v>80141600</v>
      </c>
      <c r="C25" s="11" t="s">
        <v>97</v>
      </c>
      <c r="D25" s="19" t="s">
        <v>26</v>
      </c>
      <c r="E25" s="20">
        <v>10</v>
      </c>
      <c r="F25" s="19" t="s">
        <v>48</v>
      </c>
      <c r="G25" s="19" t="s">
        <v>45</v>
      </c>
      <c r="H25" s="26">
        <v>4560000</v>
      </c>
      <c r="I25" s="27">
        <f t="shared" si="0"/>
        <v>4560000</v>
      </c>
      <c r="J25" s="19" t="s">
        <v>30</v>
      </c>
      <c r="K25" s="19" t="s">
        <v>66</v>
      </c>
      <c r="L25" s="19" t="s">
        <v>104</v>
      </c>
    </row>
    <row r="26" spans="2:12" ht="49.5" customHeight="1">
      <c r="B26" s="19" t="s">
        <v>106</v>
      </c>
      <c r="C26" s="11" t="s">
        <v>98</v>
      </c>
      <c r="D26" s="19" t="s">
        <v>26</v>
      </c>
      <c r="E26" s="20">
        <v>10</v>
      </c>
      <c r="F26" s="19" t="s">
        <v>48</v>
      </c>
      <c r="G26" s="19" t="s">
        <v>45</v>
      </c>
      <c r="H26" s="26">
        <v>18000000</v>
      </c>
      <c r="I26" s="27">
        <f t="shared" si="0"/>
        <v>18000000</v>
      </c>
      <c r="J26" s="19" t="s">
        <v>30</v>
      </c>
      <c r="K26" s="19" t="s">
        <v>66</v>
      </c>
      <c r="L26" s="19" t="s">
        <v>104</v>
      </c>
    </row>
    <row r="27" spans="2:12" ht="49.5" customHeight="1">
      <c r="B27" s="19">
        <v>90101600</v>
      </c>
      <c r="C27" s="11" t="s">
        <v>99</v>
      </c>
      <c r="D27" s="19" t="s">
        <v>26</v>
      </c>
      <c r="E27" s="20">
        <v>11</v>
      </c>
      <c r="F27" s="19" t="s">
        <v>48</v>
      </c>
      <c r="G27" s="19" t="s">
        <v>45</v>
      </c>
      <c r="H27" s="26">
        <v>59320000</v>
      </c>
      <c r="I27" s="27">
        <f t="shared" si="0"/>
        <v>59320000</v>
      </c>
      <c r="J27" s="19" t="s">
        <v>30</v>
      </c>
      <c r="K27" s="19" t="s">
        <v>66</v>
      </c>
      <c r="L27" s="19" t="s">
        <v>104</v>
      </c>
    </row>
    <row r="28" spans="2:12" ht="49.5" customHeight="1">
      <c r="B28" s="19">
        <v>90121600</v>
      </c>
      <c r="C28" s="11" t="s">
        <v>100</v>
      </c>
      <c r="D28" s="19" t="s">
        <v>27</v>
      </c>
      <c r="E28" s="20">
        <v>9</v>
      </c>
      <c r="F28" s="19" t="s">
        <v>48</v>
      </c>
      <c r="G28" s="19" t="s">
        <v>45</v>
      </c>
      <c r="H28" s="26">
        <v>12000000</v>
      </c>
      <c r="I28" s="27">
        <f t="shared" si="0"/>
        <v>12000000</v>
      </c>
      <c r="J28" s="19" t="s">
        <v>30</v>
      </c>
      <c r="K28" s="19" t="s">
        <v>66</v>
      </c>
      <c r="L28" s="19" t="s">
        <v>104</v>
      </c>
    </row>
    <row r="29" spans="2:12" ht="49.5" customHeight="1">
      <c r="B29" s="19">
        <v>84131600</v>
      </c>
      <c r="C29" s="11" t="s">
        <v>110</v>
      </c>
      <c r="D29" s="19" t="s">
        <v>26</v>
      </c>
      <c r="E29" s="20">
        <v>11</v>
      </c>
      <c r="F29" s="19" t="s">
        <v>48</v>
      </c>
      <c r="G29" s="19" t="s">
        <v>45</v>
      </c>
      <c r="H29" s="26">
        <v>35650146</v>
      </c>
      <c r="I29" s="27">
        <f t="shared" si="0"/>
        <v>35650146</v>
      </c>
      <c r="J29" s="19" t="s">
        <v>30</v>
      </c>
      <c r="K29" s="19" t="s">
        <v>66</v>
      </c>
      <c r="L29" s="19" t="s">
        <v>104</v>
      </c>
    </row>
    <row r="30" spans="2:12" ht="57.75" customHeight="1">
      <c r="B30" s="19" t="s">
        <v>107</v>
      </c>
      <c r="C30" s="11" t="s">
        <v>113</v>
      </c>
      <c r="D30" s="19" t="s">
        <v>26</v>
      </c>
      <c r="E30" s="20">
        <v>10</v>
      </c>
      <c r="F30" s="19" t="s">
        <v>48</v>
      </c>
      <c r="G30" s="19" t="s">
        <v>45</v>
      </c>
      <c r="H30" s="26">
        <v>16000000</v>
      </c>
      <c r="I30" s="27">
        <f t="shared" si="0"/>
        <v>16000000</v>
      </c>
      <c r="J30" s="19" t="s">
        <v>30</v>
      </c>
      <c r="K30" s="19" t="s">
        <v>66</v>
      </c>
      <c r="L30" s="19" t="s">
        <v>104</v>
      </c>
    </row>
    <row r="31" spans="2:12" ht="53.25" customHeight="1">
      <c r="B31" s="19" t="s">
        <v>107</v>
      </c>
      <c r="C31" s="11" t="s">
        <v>112</v>
      </c>
      <c r="D31" s="19" t="s">
        <v>26</v>
      </c>
      <c r="E31" s="20">
        <v>10</v>
      </c>
      <c r="F31" s="19" t="s">
        <v>48</v>
      </c>
      <c r="G31" s="19" t="s">
        <v>45</v>
      </c>
      <c r="H31" s="26">
        <v>18000000</v>
      </c>
      <c r="I31" s="27">
        <f t="shared" si="0"/>
        <v>18000000</v>
      </c>
      <c r="J31" s="19" t="s">
        <v>30</v>
      </c>
      <c r="K31" s="19" t="s">
        <v>66</v>
      </c>
      <c r="L31" s="19" t="s">
        <v>104</v>
      </c>
    </row>
    <row r="32" spans="2:12" ht="54.75" customHeight="1">
      <c r="B32" s="19" t="s">
        <v>107</v>
      </c>
      <c r="C32" s="11" t="s">
        <v>111</v>
      </c>
      <c r="D32" s="19" t="s">
        <v>26</v>
      </c>
      <c r="E32" s="20">
        <v>10</v>
      </c>
      <c r="F32" s="19" t="s">
        <v>48</v>
      </c>
      <c r="G32" s="19" t="s">
        <v>45</v>
      </c>
      <c r="H32" s="26">
        <v>12000000</v>
      </c>
      <c r="I32" s="27">
        <f t="shared" si="0"/>
        <v>12000000</v>
      </c>
      <c r="J32" s="19" t="s">
        <v>30</v>
      </c>
      <c r="K32" s="19" t="s">
        <v>66</v>
      </c>
      <c r="L32" s="19" t="s">
        <v>104</v>
      </c>
    </row>
    <row r="33" spans="2:12" ht="81" customHeight="1">
      <c r="B33" s="19" t="s">
        <v>211</v>
      </c>
      <c r="C33" s="11" t="s">
        <v>101</v>
      </c>
      <c r="D33" s="19" t="s">
        <v>29</v>
      </c>
      <c r="E33" s="20">
        <v>3</v>
      </c>
      <c r="F33" s="19" t="s">
        <v>48</v>
      </c>
      <c r="G33" s="19" t="s">
        <v>45</v>
      </c>
      <c r="H33" s="26">
        <v>6000000</v>
      </c>
      <c r="I33" s="27">
        <f t="shared" si="0"/>
        <v>6000000</v>
      </c>
      <c r="J33" s="19" t="s">
        <v>30</v>
      </c>
      <c r="K33" s="19" t="s">
        <v>66</v>
      </c>
      <c r="L33" s="19" t="s">
        <v>104</v>
      </c>
    </row>
    <row r="34" spans="2:12" ht="49.5" customHeight="1">
      <c r="B34" s="19" t="s">
        <v>108</v>
      </c>
      <c r="C34" s="11" t="s">
        <v>114</v>
      </c>
      <c r="D34" s="19" t="s">
        <v>26</v>
      </c>
      <c r="E34" s="20">
        <v>11</v>
      </c>
      <c r="F34" s="19" t="s">
        <v>48</v>
      </c>
      <c r="G34" s="19" t="s">
        <v>45</v>
      </c>
      <c r="H34" s="26">
        <v>231104304</v>
      </c>
      <c r="I34" s="27">
        <f t="shared" si="0"/>
        <v>231104304</v>
      </c>
      <c r="J34" s="19" t="s">
        <v>30</v>
      </c>
      <c r="K34" s="19" t="s">
        <v>66</v>
      </c>
      <c r="L34" s="19" t="s">
        <v>104</v>
      </c>
    </row>
    <row r="35" spans="2:12" ht="49.5" customHeight="1">
      <c r="B35" s="19" t="s">
        <v>109</v>
      </c>
      <c r="C35" s="11" t="s">
        <v>115</v>
      </c>
      <c r="D35" s="19" t="s">
        <v>26</v>
      </c>
      <c r="E35" s="20">
        <v>11</v>
      </c>
      <c r="F35" s="19" t="s">
        <v>48</v>
      </c>
      <c r="G35" s="19" t="s">
        <v>45</v>
      </c>
      <c r="H35" s="26">
        <v>18000000</v>
      </c>
      <c r="I35" s="27">
        <f t="shared" si="0"/>
        <v>18000000</v>
      </c>
      <c r="J35" s="19" t="s">
        <v>30</v>
      </c>
      <c r="K35" s="19" t="s">
        <v>66</v>
      </c>
      <c r="L35" s="19" t="s">
        <v>104</v>
      </c>
    </row>
    <row r="36" spans="2:12" ht="49.5" customHeight="1">
      <c r="B36" s="19" t="s">
        <v>116</v>
      </c>
      <c r="C36" s="11" t="s">
        <v>102</v>
      </c>
      <c r="D36" s="19" t="s">
        <v>26</v>
      </c>
      <c r="E36" s="20">
        <v>5</v>
      </c>
      <c r="F36" s="19" t="s">
        <v>48</v>
      </c>
      <c r="G36" s="19" t="s">
        <v>45</v>
      </c>
      <c r="H36" s="26">
        <v>2400000</v>
      </c>
      <c r="I36" s="27">
        <f t="shared" si="0"/>
        <v>2400000</v>
      </c>
      <c r="J36" s="19" t="s">
        <v>30</v>
      </c>
      <c r="K36" s="19" t="s">
        <v>66</v>
      </c>
      <c r="L36" s="19" t="s">
        <v>104</v>
      </c>
    </row>
    <row r="37" spans="2:12" ht="49.5" customHeight="1">
      <c r="B37" s="19" t="s">
        <v>116</v>
      </c>
      <c r="C37" s="11" t="s">
        <v>103</v>
      </c>
      <c r="D37" s="19" t="s">
        <v>26</v>
      </c>
      <c r="E37" s="20">
        <v>5</v>
      </c>
      <c r="F37" s="19" t="s">
        <v>48</v>
      </c>
      <c r="G37" s="19" t="s">
        <v>45</v>
      </c>
      <c r="H37" s="26">
        <v>2400000</v>
      </c>
      <c r="I37" s="27">
        <f t="shared" si="0"/>
        <v>2400000</v>
      </c>
      <c r="J37" s="19" t="s">
        <v>30</v>
      </c>
      <c r="K37" s="19" t="s">
        <v>66</v>
      </c>
      <c r="L37" s="19" t="s">
        <v>104</v>
      </c>
    </row>
    <row r="38" spans="2:12" ht="54.75" customHeight="1">
      <c r="B38" s="19" t="s">
        <v>108</v>
      </c>
      <c r="C38" s="11" t="s">
        <v>198</v>
      </c>
      <c r="D38" s="19" t="s">
        <v>25</v>
      </c>
      <c r="E38" s="20">
        <v>12</v>
      </c>
      <c r="F38" s="19" t="s">
        <v>48</v>
      </c>
      <c r="G38" s="19" t="s">
        <v>45</v>
      </c>
      <c r="H38" s="26">
        <f>231104304-21200000</f>
        <v>209904304</v>
      </c>
      <c r="I38" s="27">
        <f t="shared" si="0"/>
        <v>209904304</v>
      </c>
      <c r="J38" s="19" t="s">
        <v>30</v>
      </c>
      <c r="K38" s="19" t="s">
        <v>66</v>
      </c>
      <c r="L38" s="19" t="s">
        <v>104</v>
      </c>
    </row>
    <row r="39" spans="2:12" ht="49.5" customHeight="1">
      <c r="B39" s="19" t="s">
        <v>120</v>
      </c>
      <c r="C39" s="11" t="s">
        <v>117</v>
      </c>
      <c r="D39" s="19" t="s">
        <v>27</v>
      </c>
      <c r="E39" s="20">
        <v>1</v>
      </c>
      <c r="F39" s="19" t="s">
        <v>48</v>
      </c>
      <c r="G39" s="19" t="s">
        <v>45</v>
      </c>
      <c r="H39" s="26">
        <v>20000000</v>
      </c>
      <c r="I39" s="27">
        <f>+H39</f>
        <v>20000000</v>
      </c>
      <c r="J39" s="19" t="s">
        <v>30</v>
      </c>
      <c r="K39" s="19" t="s">
        <v>66</v>
      </c>
      <c r="L39" s="19" t="s">
        <v>119</v>
      </c>
    </row>
    <row r="40" spans="2:12" ht="49.5" customHeight="1">
      <c r="B40" s="19" t="s">
        <v>121</v>
      </c>
      <c r="C40" s="11" t="s">
        <v>118</v>
      </c>
      <c r="D40" s="19" t="s">
        <v>68</v>
      </c>
      <c r="E40" s="20">
        <v>2</v>
      </c>
      <c r="F40" s="19" t="s">
        <v>48</v>
      </c>
      <c r="G40" s="19" t="s">
        <v>45</v>
      </c>
      <c r="H40" s="26">
        <v>22000000</v>
      </c>
      <c r="I40" s="27">
        <f>+H40</f>
        <v>22000000</v>
      </c>
      <c r="J40" s="19" t="s">
        <v>30</v>
      </c>
      <c r="K40" s="19" t="s">
        <v>66</v>
      </c>
      <c r="L40" s="19" t="s">
        <v>119</v>
      </c>
    </row>
    <row r="41" spans="2:12" ht="49.5" customHeight="1">
      <c r="B41" s="19" t="s">
        <v>116</v>
      </c>
      <c r="C41" s="11" t="s">
        <v>195</v>
      </c>
      <c r="D41" s="19" t="s">
        <v>26</v>
      </c>
      <c r="E41" s="20">
        <v>11</v>
      </c>
      <c r="F41" s="19" t="s">
        <v>48</v>
      </c>
      <c r="G41" s="19" t="s">
        <v>45</v>
      </c>
      <c r="H41" s="26">
        <v>25000000</v>
      </c>
      <c r="I41" s="27">
        <f>+H41</f>
        <v>25000000</v>
      </c>
      <c r="J41" s="19" t="s">
        <v>30</v>
      </c>
      <c r="K41" s="19" t="s">
        <v>66</v>
      </c>
      <c r="L41" s="19" t="s">
        <v>122</v>
      </c>
    </row>
    <row r="42" spans="2:12" ht="66" customHeight="1">
      <c r="B42" s="19" t="s">
        <v>123</v>
      </c>
      <c r="C42" s="11" t="s">
        <v>199</v>
      </c>
      <c r="D42" s="19" t="s">
        <v>27</v>
      </c>
      <c r="E42" s="20">
        <v>5</v>
      </c>
      <c r="F42" s="19" t="s">
        <v>43</v>
      </c>
      <c r="G42" s="19" t="s">
        <v>45</v>
      </c>
      <c r="H42" s="26">
        <v>127115000</v>
      </c>
      <c r="I42" s="27">
        <f>+H42</f>
        <v>127115000</v>
      </c>
      <c r="J42" s="19" t="s">
        <v>30</v>
      </c>
      <c r="K42" s="19" t="s">
        <v>66</v>
      </c>
      <c r="L42" s="19" t="s">
        <v>122</v>
      </c>
    </row>
    <row r="43" spans="2:12" ht="49.5" customHeight="1">
      <c r="B43" s="19" t="s">
        <v>116</v>
      </c>
      <c r="C43" s="11" t="s">
        <v>124</v>
      </c>
      <c r="D43" s="19" t="s">
        <v>27</v>
      </c>
      <c r="E43" s="20">
        <v>5</v>
      </c>
      <c r="F43" s="19" t="s">
        <v>43</v>
      </c>
      <c r="G43" s="19" t="s">
        <v>45</v>
      </c>
      <c r="H43" s="26">
        <v>127115000</v>
      </c>
      <c r="I43" s="27">
        <v>35000000</v>
      </c>
      <c r="J43" s="19" t="s">
        <v>30</v>
      </c>
      <c r="K43" s="19" t="s">
        <v>66</v>
      </c>
      <c r="L43" s="19" t="s">
        <v>122</v>
      </c>
    </row>
    <row r="44" spans="2:12" ht="49.5" customHeight="1">
      <c r="B44" s="19" t="s">
        <v>130</v>
      </c>
      <c r="C44" s="11" t="s">
        <v>125</v>
      </c>
      <c r="D44" s="19" t="s">
        <v>25</v>
      </c>
      <c r="E44" s="20">
        <v>12</v>
      </c>
      <c r="F44" s="19" t="s">
        <v>46</v>
      </c>
      <c r="G44" s="19" t="s">
        <v>45</v>
      </c>
      <c r="H44" s="26">
        <v>5000000</v>
      </c>
      <c r="I44" s="27">
        <v>35000000</v>
      </c>
      <c r="J44" s="19" t="s">
        <v>30</v>
      </c>
      <c r="K44" s="19" t="s">
        <v>66</v>
      </c>
      <c r="L44" s="19" t="s">
        <v>128</v>
      </c>
    </row>
    <row r="45" spans="2:12" ht="49.5" customHeight="1">
      <c r="B45" s="19">
        <v>43231600</v>
      </c>
      <c r="C45" s="11" t="s">
        <v>126</v>
      </c>
      <c r="D45" s="19" t="s">
        <v>25</v>
      </c>
      <c r="E45" s="20">
        <v>12</v>
      </c>
      <c r="F45" s="19" t="s">
        <v>46</v>
      </c>
      <c r="G45" s="19" t="s">
        <v>45</v>
      </c>
      <c r="H45" s="26">
        <v>75000000</v>
      </c>
      <c r="I45" s="27">
        <v>35000000</v>
      </c>
      <c r="J45" s="19" t="s">
        <v>30</v>
      </c>
      <c r="K45" s="19" t="s">
        <v>66</v>
      </c>
      <c r="L45" s="19" t="s">
        <v>128</v>
      </c>
    </row>
    <row r="46" spans="2:12" ht="49.5" customHeight="1">
      <c r="B46" s="19" t="s">
        <v>129</v>
      </c>
      <c r="C46" s="11" t="s">
        <v>127</v>
      </c>
      <c r="D46" s="19" t="s">
        <v>25</v>
      </c>
      <c r="E46" s="20">
        <v>12</v>
      </c>
      <c r="F46" s="19" t="s">
        <v>46</v>
      </c>
      <c r="G46" s="19" t="s">
        <v>45</v>
      </c>
      <c r="H46" s="26">
        <v>119850355</v>
      </c>
      <c r="I46" s="27">
        <v>35000000</v>
      </c>
      <c r="J46" s="19" t="s">
        <v>30</v>
      </c>
      <c r="K46" s="19" t="s">
        <v>66</v>
      </c>
      <c r="L46" s="19" t="s">
        <v>128</v>
      </c>
    </row>
    <row r="47" spans="2:12" ht="49.5" customHeight="1">
      <c r="B47" s="19" t="s">
        <v>163</v>
      </c>
      <c r="C47" s="11" t="s">
        <v>131</v>
      </c>
      <c r="D47" s="19" t="s">
        <v>29</v>
      </c>
      <c r="E47" s="20">
        <v>9</v>
      </c>
      <c r="F47" s="19" t="s">
        <v>46</v>
      </c>
      <c r="G47" s="19" t="s">
        <v>45</v>
      </c>
      <c r="H47" s="26">
        <v>29863000</v>
      </c>
      <c r="I47" s="27">
        <f aca="true" t="shared" si="1" ref="I47:I87">+H47</f>
        <v>29863000</v>
      </c>
      <c r="J47" s="19" t="s">
        <v>30</v>
      </c>
      <c r="K47" s="19" t="s">
        <v>66</v>
      </c>
      <c r="L47" s="19" t="s">
        <v>137</v>
      </c>
    </row>
    <row r="48" spans="2:12" ht="49.5" customHeight="1">
      <c r="B48" s="19" t="s">
        <v>108</v>
      </c>
      <c r="C48" s="11" t="s">
        <v>132</v>
      </c>
      <c r="D48" s="19" t="s">
        <v>29</v>
      </c>
      <c r="E48" s="20">
        <v>9</v>
      </c>
      <c r="F48" s="19" t="s">
        <v>46</v>
      </c>
      <c r="G48" s="19" t="s">
        <v>45</v>
      </c>
      <c r="H48" s="26">
        <v>26700000</v>
      </c>
      <c r="I48" s="27">
        <f t="shared" si="1"/>
        <v>26700000</v>
      </c>
      <c r="J48" s="19" t="s">
        <v>30</v>
      </c>
      <c r="K48" s="19" t="s">
        <v>66</v>
      </c>
      <c r="L48" s="19" t="s">
        <v>137</v>
      </c>
    </row>
    <row r="49" spans="2:12" ht="49.5" customHeight="1">
      <c r="B49" s="19" t="s">
        <v>108</v>
      </c>
      <c r="C49" s="11" t="s">
        <v>133</v>
      </c>
      <c r="D49" s="19" t="s">
        <v>29</v>
      </c>
      <c r="E49" s="20">
        <v>9</v>
      </c>
      <c r="F49" s="19" t="s">
        <v>46</v>
      </c>
      <c r="G49" s="19" t="s">
        <v>45</v>
      </c>
      <c r="H49" s="26">
        <v>123222639</v>
      </c>
      <c r="I49" s="27">
        <f t="shared" si="1"/>
        <v>123222639</v>
      </c>
      <c r="J49" s="19" t="s">
        <v>30</v>
      </c>
      <c r="K49" s="19" t="s">
        <v>66</v>
      </c>
      <c r="L49" s="19" t="s">
        <v>137</v>
      </c>
    </row>
    <row r="50" spans="2:12" ht="49.5" customHeight="1">
      <c r="B50" s="19">
        <v>90101600</v>
      </c>
      <c r="C50" s="11" t="s">
        <v>134</v>
      </c>
      <c r="D50" s="19" t="s">
        <v>29</v>
      </c>
      <c r="E50" s="20">
        <v>9</v>
      </c>
      <c r="F50" s="19" t="s">
        <v>46</v>
      </c>
      <c r="G50" s="19" t="s">
        <v>45</v>
      </c>
      <c r="H50" s="26">
        <v>43980000</v>
      </c>
      <c r="I50" s="27">
        <f t="shared" si="1"/>
        <v>43980000</v>
      </c>
      <c r="J50" s="19" t="s">
        <v>30</v>
      </c>
      <c r="K50" s="19" t="s">
        <v>66</v>
      </c>
      <c r="L50" s="19" t="s">
        <v>137</v>
      </c>
    </row>
    <row r="51" spans="2:12" ht="49.5" customHeight="1">
      <c r="B51" s="19" t="s">
        <v>164</v>
      </c>
      <c r="C51" s="11" t="s">
        <v>135</v>
      </c>
      <c r="D51" s="19" t="s">
        <v>29</v>
      </c>
      <c r="E51" s="20">
        <v>9</v>
      </c>
      <c r="F51" s="19" t="s">
        <v>46</v>
      </c>
      <c r="G51" s="19" t="s">
        <v>45</v>
      </c>
      <c r="H51" s="26">
        <v>85000000</v>
      </c>
      <c r="I51" s="27">
        <f t="shared" si="1"/>
        <v>85000000</v>
      </c>
      <c r="J51" s="19" t="s">
        <v>30</v>
      </c>
      <c r="K51" s="19" t="s">
        <v>66</v>
      </c>
      <c r="L51" s="19" t="s">
        <v>137</v>
      </c>
    </row>
    <row r="52" spans="2:12" ht="49.5" customHeight="1">
      <c r="B52" s="19" t="s">
        <v>165</v>
      </c>
      <c r="C52" s="11" t="s">
        <v>136</v>
      </c>
      <c r="D52" s="19" t="s">
        <v>29</v>
      </c>
      <c r="E52" s="20">
        <v>9</v>
      </c>
      <c r="F52" s="19" t="s">
        <v>46</v>
      </c>
      <c r="G52" s="19" t="s">
        <v>45</v>
      </c>
      <c r="H52" s="26">
        <v>50000000</v>
      </c>
      <c r="I52" s="27">
        <f t="shared" si="1"/>
        <v>50000000</v>
      </c>
      <c r="J52" s="19" t="s">
        <v>30</v>
      </c>
      <c r="K52" s="19" t="s">
        <v>66</v>
      </c>
      <c r="L52" s="19" t="s">
        <v>137</v>
      </c>
    </row>
    <row r="53" spans="2:12" ht="49.5" customHeight="1">
      <c r="B53" s="19" t="s">
        <v>166</v>
      </c>
      <c r="C53" s="11" t="s">
        <v>138</v>
      </c>
      <c r="D53" s="19" t="s">
        <v>26</v>
      </c>
      <c r="E53" s="20">
        <v>11</v>
      </c>
      <c r="F53" s="19" t="s">
        <v>46</v>
      </c>
      <c r="G53" s="19" t="s">
        <v>45</v>
      </c>
      <c r="H53" s="26">
        <v>15400000.000000002</v>
      </c>
      <c r="I53" s="27">
        <f t="shared" si="1"/>
        <v>15400000.000000002</v>
      </c>
      <c r="J53" s="19" t="s">
        <v>30</v>
      </c>
      <c r="K53" s="19" t="s">
        <v>66</v>
      </c>
      <c r="L53" s="19" t="s">
        <v>142</v>
      </c>
    </row>
    <row r="54" spans="2:12" ht="49.5" customHeight="1">
      <c r="B54" s="19">
        <v>78111500</v>
      </c>
      <c r="C54" s="11" t="s">
        <v>139</v>
      </c>
      <c r="D54" s="19" t="s">
        <v>26</v>
      </c>
      <c r="E54" s="20">
        <v>11</v>
      </c>
      <c r="F54" s="19" t="s">
        <v>46</v>
      </c>
      <c r="G54" s="19" t="s">
        <v>45</v>
      </c>
      <c r="H54" s="26">
        <v>30000000</v>
      </c>
      <c r="I54" s="27">
        <f t="shared" si="1"/>
        <v>30000000</v>
      </c>
      <c r="J54" s="19" t="s">
        <v>30</v>
      </c>
      <c r="K54" s="19" t="s">
        <v>66</v>
      </c>
      <c r="L54" s="19" t="s">
        <v>142</v>
      </c>
    </row>
    <row r="55" spans="2:12" ht="49.5" customHeight="1">
      <c r="B55" s="19" t="s">
        <v>116</v>
      </c>
      <c r="C55" s="11" t="s">
        <v>140</v>
      </c>
      <c r="D55" s="19" t="s">
        <v>26</v>
      </c>
      <c r="E55" s="20">
        <v>11</v>
      </c>
      <c r="F55" s="19" t="s">
        <v>46</v>
      </c>
      <c r="G55" s="19" t="s">
        <v>45</v>
      </c>
      <c r="H55" s="26">
        <v>10810398</v>
      </c>
      <c r="I55" s="27">
        <f t="shared" si="1"/>
        <v>10810398</v>
      </c>
      <c r="J55" s="19" t="s">
        <v>30</v>
      </c>
      <c r="K55" s="19" t="s">
        <v>66</v>
      </c>
      <c r="L55" s="19" t="s">
        <v>142</v>
      </c>
    </row>
    <row r="56" spans="2:12" ht="49.5" customHeight="1">
      <c r="B56" s="19" t="s">
        <v>116</v>
      </c>
      <c r="C56" s="11" t="s">
        <v>141</v>
      </c>
      <c r="D56" s="19" t="s">
        <v>26</v>
      </c>
      <c r="E56" s="20">
        <v>11</v>
      </c>
      <c r="F56" s="19" t="s">
        <v>46</v>
      </c>
      <c r="G56" s="19" t="s">
        <v>45</v>
      </c>
      <c r="H56" s="26">
        <v>4400000</v>
      </c>
      <c r="I56" s="27">
        <f t="shared" si="1"/>
        <v>4400000</v>
      </c>
      <c r="J56" s="19" t="s">
        <v>30</v>
      </c>
      <c r="K56" s="19" t="s">
        <v>66</v>
      </c>
      <c r="L56" s="19" t="s">
        <v>142</v>
      </c>
    </row>
    <row r="57" spans="2:12" ht="49.5" customHeight="1">
      <c r="B57" s="19" t="s">
        <v>167</v>
      </c>
      <c r="C57" s="11" t="s">
        <v>200</v>
      </c>
      <c r="D57" s="19" t="s">
        <v>143</v>
      </c>
      <c r="E57" s="20">
        <v>11</v>
      </c>
      <c r="F57" s="19" t="s">
        <v>48</v>
      </c>
      <c r="G57" s="19" t="s">
        <v>45</v>
      </c>
      <c r="H57" s="26">
        <v>35422182.8</v>
      </c>
      <c r="I57" s="27">
        <f t="shared" si="1"/>
        <v>35422182.8</v>
      </c>
      <c r="J57" s="19" t="s">
        <v>30</v>
      </c>
      <c r="K57" s="19" t="s">
        <v>66</v>
      </c>
      <c r="L57" s="19" t="s">
        <v>144</v>
      </c>
    </row>
    <row r="58" spans="2:12" ht="49.5" customHeight="1">
      <c r="B58" s="19" t="s">
        <v>168</v>
      </c>
      <c r="C58" s="11" t="s">
        <v>201</v>
      </c>
      <c r="D58" s="19" t="s">
        <v>143</v>
      </c>
      <c r="E58" s="20">
        <v>11</v>
      </c>
      <c r="F58" s="19" t="s">
        <v>48</v>
      </c>
      <c r="G58" s="19" t="s">
        <v>45</v>
      </c>
      <c r="H58" s="26">
        <v>21892350</v>
      </c>
      <c r="I58" s="27">
        <f t="shared" si="1"/>
        <v>21892350</v>
      </c>
      <c r="J58" s="19" t="s">
        <v>30</v>
      </c>
      <c r="K58" s="19" t="s">
        <v>66</v>
      </c>
      <c r="L58" s="19" t="s">
        <v>144</v>
      </c>
    </row>
    <row r="59" spans="2:12" ht="57.75" customHeight="1">
      <c r="B59" s="19">
        <v>72103300</v>
      </c>
      <c r="C59" s="11" t="s">
        <v>203</v>
      </c>
      <c r="D59" s="19" t="s">
        <v>143</v>
      </c>
      <c r="E59" s="20">
        <v>11</v>
      </c>
      <c r="F59" s="19" t="s">
        <v>48</v>
      </c>
      <c r="G59" s="19" t="s">
        <v>45</v>
      </c>
      <c r="H59" s="26">
        <v>50000000</v>
      </c>
      <c r="I59" s="27">
        <f t="shared" si="1"/>
        <v>50000000</v>
      </c>
      <c r="J59" s="19" t="s">
        <v>30</v>
      </c>
      <c r="K59" s="19" t="s">
        <v>66</v>
      </c>
      <c r="L59" s="19" t="s">
        <v>144</v>
      </c>
    </row>
    <row r="60" spans="2:12" ht="49.5" customHeight="1">
      <c r="B60" s="19" t="s">
        <v>169</v>
      </c>
      <c r="C60" s="11" t="s">
        <v>202</v>
      </c>
      <c r="D60" s="19" t="s">
        <v>143</v>
      </c>
      <c r="E60" s="20">
        <v>11</v>
      </c>
      <c r="F60" s="19" t="s">
        <v>48</v>
      </c>
      <c r="G60" s="19" t="s">
        <v>45</v>
      </c>
      <c r="H60" s="26">
        <v>32801659</v>
      </c>
      <c r="I60" s="27">
        <f t="shared" si="1"/>
        <v>32801659</v>
      </c>
      <c r="J60" s="19" t="s">
        <v>30</v>
      </c>
      <c r="K60" s="19" t="s">
        <v>66</v>
      </c>
      <c r="L60" s="19" t="s">
        <v>144</v>
      </c>
    </row>
    <row r="61" spans="2:12" ht="49.5" customHeight="1">
      <c r="B61" s="19" t="s">
        <v>170</v>
      </c>
      <c r="C61" s="11" t="s">
        <v>204</v>
      </c>
      <c r="D61" s="19" t="s">
        <v>143</v>
      </c>
      <c r="E61" s="20">
        <v>11</v>
      </c>
      <c r="F61" s="19" t="s">
        <v>48</v>
      </c>
      <c r="G61" s="19" t="s">
        <v>45</v>
      </c>
      <c r="H61" s="26">
        <v>16246690</v>
      </c>
      <c r="I61" s="27">
        <f t="shared" si="1"/>
        <v>16246690</v>
      </c>
      <c r="J61" s="19" t="s">
        <v>30</v>
      </c>
      <c r="K61" s="19" t="s">
        <v>66</v>
      </c>
      <c r="L61" s="19" t="s">
        <v>144</v>
      </c>
    </row>
    <row r="62" spans="2:12" ht="49.5" customHeight="1">
      <c r="B62" s="19">
        <v>53102000</v>
      </c>
      <c r="C62" s="11" t="s">
        <v>152</v>
      </c>
      <c r="D62" s="19" t="s">
        <v>150</v>
      </c>
      <c r="E62" s="20">
        <v>8</v>
      </c>
      <c r="F62" s="19" t="s">
        <v>48</v>
      </c>
      <c r="G62" s="19" t="s">
        <v>45</v>
      </c>
      <c r="H62" s="26">
        <v>5000000</v>
      </c>
      <c r="I62" s="27">
        <f t="shared" si="1"/>
        <v>5000000</v>
      </c>
      <c r="J62" s="19" t="s">
        <v>30</v>
      </c>
      <c r="K62" s="19" t="s">
        <v>66</v>
      </c>
      <c r="L62" s="19" t="s">
        <v>151</v>
      </c>
    </row>
    <row r="63" spans="2:12" ht="49.5" customHeight="1">
      <c r="B63" s="19">
        <v>46191600</v>
      </c>
      <c r="C63" s="11" t="s">
        <v>145</v>
      </c>
      <c r="D63" s="19" t="s">
        <v>150</v>
      </c>
      <c r="E63" s="20">
        <v>8</v>
      </c>
      <c r="F63" s="19" t="s">
        <v>48</v>
      </c>
      <c r="G63" s="19" t="s">
        <v>45</v>
      </c>
      <c r="H63" s="26">
        <v>1100000</v>
      </c>
      <c r="I63" s="27">
        <f t="shared" si="1"/>
        <v>1100000</v>
      </c>
      <c r="J63" s="19" t="s">
        <v>30</v>
      </c>
      <c r="K63" s="19" t="s">
        <v>66</v>
      </c>
      <c r="L63" s="19" t="s">
        <v>151</v>
      </c>
    </row>
    <row r="64" spans="2:12" ht="49.5" customHeight="1">
      <c r="B64" s="19">
        <v>46191600</v>
      </c>
      <c r="C64" s="11" t="s">
        <v>146</v>
      </c>
      <c r="D64" s="19" t="s">
        <v>150</v>
      </c>
      <c r="E64" s="20">
        <v>8</v>
      </c>
      <c r="F64" s="19" t="s">
        <v>48</v>
      </c>
      <c r="G64" s="19" t="s">
        <v>45</v>
      </c>
      <c r="H64" s="26">
        <v>7000000</v>
      </c>
      <c r="I64" s="27">
        <f t="shared" si="1"/>
        <v>7000000</v>
      </c>
      <c r="J64" s="19" t="s">
        <v>30</v>
      </c>
      <c r="K64" s="19" t="s">
        <v>66</v>
      </c>
      <c r="L64" s="19" t="s">
        <v>151</v>
      </c>
    </row>
    <row r="65" spans="2:12" ht="49.5" customHeight="1">
      <c r="B65" s="19">
        <v>93141700</v>
      </c>
      <c r="C65" s="11" t="s">
        <v>147</v>
      </c>
      <c r="D65" s="19" t="s">
        <v>150</v>
      </c>
      <c r="E65" s="20">
        <v>8</v>
      </c>
      <c r="F65" s="19" t="s">
        <v>48</v>
      </c>
      <c r="G65" s="19" t="s">
        <v>45</v>
      </c>
      <c r="H65" s="26">
        <v>24000000</v>
      </c>
      <c r="I65" s="27">
        <f t="shared" si="1"/>
        <v>24000000</v>
      </c>
      <c r="J65" s="19" t="s">
        <v>30</v>
      </c>
      <c r="K65" s="19" t="s">
        <v>66</v>
      </c>
      <c r="L65" s="19" t="s">
        <v>151</v>
      </c>
    </row>
    <row r="66" spans="2:12" ht="49.5" customHeight="1">
      <c r="B66" s="19">
        <v>93141700</v>
      </c>
      <c r="C66" s="11" t="s">
        <v>148</v>
      </c>
      <c r="D66" s="19" t="s">
        <v>150</v>
      </c>
      <c r="E66" s="20">
        <v>8</v>
      </c>
      <c r="F66" s="19" t="s">
        <v>48</v>
      </c>
      <c r="G66" s="19" t="s">
        <v>45</v>
      </c>
      <c r="H66" s="26">
        <v>15000000</v>
      </c>
      <c r="I66" s="27">
        <f t="shared" si="1"/>
        <v>15000000</v>
      </c>
      <c r="J66" s="19" t="s">
        <v>30</v>
      </c>
      <c r="K66" s="19" t="s">
        <v>66</v>
      </c>
      <c r="L66" s="19" t="s">
        <v>151</v>
      </c>
    </row>
    <row r="67" spans="2:12" ht="49.5" customHeight="1">
      <c r="B67" s="19">
        <v>92101600</v>
      </c>
      <c r="C67" s="11" t="s">
        <v>149</v>
      </c>
      <c r="D67" s="19" t="s">
        <v>150</v>
      </c>
      <c r="E67" s="20">
        <v>8</v>
      </c>
      <c r="F67" s="19" t="s">
        <v>48</v>
      </c>
      <c r="G67" s="19" t="s">
        <v>45</v>
      </c>
      <c r="H67" s="26">
        <v>8000000</v>
      </c>
      <c r="I67" s="27">
        <f t="shared" si="1"/>
        <v>8000000</v>
      </c>
      <c r="J67" s="19" t="s">
        <v>30</v>
      </c>
      <c r="K67" s="19" t="s">
        <v>66</v>
      </c>
      <c r="L67" s="19" t="s">
        <v>151</v>
      </c>
    </row>
    <row r="68" spans="2:12" ht="71.25" customHeight="1">
      <c r="B68" s="19" t="s">
        <v>163</v>
      </c>
      <c r="C68" s="11" t="s">
        <v>205</v>
      </c>
      <c r="D68" s="19" t="s">
        <v>150</v>
      </c>
      <c r="E68" s="20">
        <v>8</v>
      </c>
      <c r="F68" s="19" t="s">
        <v>43</v>
      </c>
      <c r="G68" s="19"/>
      <c r="H68" s="26">
        <v>160137000</v>
      </c>
      <c r="I68" s="27">
        <f t="shared" si="1"/>
        <v>160137000</v>
      </c>
      <c r="J68" s="19" t="s">
        <v>30</v>
      </c>
      <c r="K68" s="19" t="s">
        <v>66</v>
      </c>
      <c r="L68" s="19" t="s">
        <v>162</v>
      </c>
    </row>
    <row r="69" spans="2:12" ht="49.5" customHeight="1">
      <c r="B69" s="19">
        <v>26111700</v>
      </c>
      <c r="C69" s="11" t="s">
        <v>153</v>
      </c>
      <c r="D69" s="19" t="s">
        <v>150</v>
      </c>
      <c r="E69" s="20">
        <v>8</v>
      </c>
      <c r="F69" s="19" t="s">
        <v>48</v>
      </c>
      <c r="G69" s="19" t="s">
        <v>45</v>
      </c>
      <c r="H69" s="26">
        <v>20930000</v>
      </c>
      <c r="I69" s="27">
        <f t="shared" si="1"/>
        <v>20930000</v>
      </c>
      <c r="J69" s="19" t="s">
        <v>30</v>
      </c>
      <c r="K69" s="19" t="s">
        <v>66</v>
      </c>
      <c r="L69" s="19" t="s">
        <v>162</v>
      </c>
    </row>
    <row r="70" spans="2:12" ht="49.5" customHeight="1">
      <c r="B70" s="19">
        <v>72151700</v>
      </c>
      <c r="C70" s="11" t="s">
        <v>154</v>
      </c>
      <c r="D70" s="19" t="s">
        <v>150</v>
      </c>
      <c r="E70" s="20">
        <v>8</v>
      </c>
      <c r="F70" s="19" t="s">
        <v>48</v>
      </c>
      <c r="G70" s="19" t="s">
        <v>45</v>
      </c>
      <c r="H70" s="26">
        <v>20000000</v>
      </c>
      <c r="I70" s="27">
        <f t="shared" si="1"/>
        <v>20000000</v>
      </c>
      <c r="J70" s="19" t="s">
        <v>30</v>
      </c>
      <c r="K70" s="19" t="s">
        <v>66</v>
      </c>
      <c r="L70" s="19" t="s">
        <v>162</v>
      </c>
    </row>
    <row r="71" spans="2:12" ht="49.5" customHeight="1">
      <c r="B71" s="19">
        <v>43222600</v>
      </c>
      <c r="C71" s="11" t="s">
        <v>155</v>
      </c>
      <c r="D71" s="19" t="s">
        <v>150</v>
      </c>
      <c r="E71" s="20">
        <v>8</v>
      </c>
      <c r="F71" s="19" t="s">
        <v>43</v>
      </c>
      <c r="G71" s="19" t="s">
        <v>45</v>
      </c>
      <c r="H71" s="26">
        <v>107813707</v>
      </c>
      <c r="I71" s="27">
        <f t="shared" si="1"/>
        <v>107813707</v>
      </c>
      <c r="J71" s="19" t="s">
        <v>30</v>
      </c>
      <c r="K71" s="19" t="s">
        <v>66</v>
      </c>
      <c r="L71" s="19" t="s">
        <v>162</v>
      </c>
    </row>
    <row r="72" spans="2:12" ht="49.5" customHeight="1">
      <c r="B72" s="19">
        <v>43222600</v>
      </c>
      <c r="C72" s="11" t="s">
        <v>156</v>
      </c>
      <c r="D72" s="19" t="s">
        <v>150</v>
      </c>
      <c r="E72" s="20">
        <v>8</v>
      </c>
      <c r="F72" s="19" t="s">
        <v>43</v>
      </c>
      <c r="G72" s="19" t="s">
        <v>45</v>
      </c>
      <c r="H72" s="26">
        <v>51545088</v>
      </c>
      <c r="I72" s="27">
        <f t="shared" si="1"/>
        <v>51545088</v>
      </c>
      <c r="J72" s="19" t="s">
        <v>30</v>
      </c>
      <c r="K72" s="19" t="s">
        <v>66</v>
      </c>
      <c r="L72" s="19" t="s">
        <v>162</v>
      </c>
    </row>
    <row r="73" spans="2:12" ht="49.5" customHeight="1">
      <c r="B73" s="19">
        <v>24141500</v>
      </c>
      <c r="C73" s="11" t="s">
        <v>157</v>
      </c>
      <c r="D73" s="19" t="s">
        <v>150</v>
      </c>
      <c r="E73" s="20">
        <v>8</v>
      </c>
      <c r="F73" s="19" t="s">
        <v>43</v>
      </c>
      <c r="G73" s="19" t="s">
        <v>45</v>
      </c>
      <c r="H73" s="26">
        <v>170000000</v>
      </c>
      <c r="I73" s="27">
        <f t="shared" si="1"/>
        <v>170000000</v>
      </c>
      <c r="J73" s="19" t="s">
        <v>30</v>
      </c>
      <c r="K73" s="19" t="s">
        <v>66</v>
      </c>
      <c r="L73" s="19" t="s">
        <v>162</v>
      </c>
    </row>
    <row r="74" spans="2:12" ht="49.5" customHeight="1">
      <c r="B74" s="19" t="s">
        <v>171</v>
      </c>
      <c r="C74" s="11" t="s">
        <v>158</v>
      </c>
      <c r="D74" s="19" t="s">
        <v>150</v>
      </c>
      <c r="E74" s="20">
        <v>8</v>
      </c>
      <c r="F74" s="19" t="s">
        <v>43</v>
      </c>
      <c r="G74" s="19" t="s">
        <v>45</v>
      </c>
      <c r="H74" s="26">
        <v>50000000</v>
      </c>
      <c r="I74" s="27">
        <f t="shared" si="1"/>
        <v>50000000</v>
      </c>
      <c r="J74" s="19" t="s">
        <v>30</v>
      </c>
      <c r="K74" s="19" t="s">
        <v>66</v>
      </c>
      <c r="L74" s="19" t="s">
        <v>162</v>
      </c>
    </row>
    <row r="75" spans="2:12" ht="60" customHeight="1">
      <c r="B75" s="19">
        <v>81101700</v>
      </c>
      <c r="C75" s="11" t="s">
        <v>206</v>
      </c>
      <c r="D75" s="19" t="s">
        <v>150</v>
      </c>
      <c r="E75" s="20">
        <v>8</v>
      </c>
      <c r="F75" s="19" t="s">
        <v>43</v>
      </c>
      <c r="G75" s="19" t="s">
        <v>45</v>
      </c>
      <c r="H75" s="26">
        <v>17000000</v>
      </c>
      <c r="I75" s="27">
        <f t="shared" si="1"/>
        <v>17000000</v>
      </c>
      <c r="J75" s="19" t="s">
        <v>30</v>
      </c>
      <c r="K75" s="19" t="s">
        <v>66</v>
      </c>
      <c r="L75" s="19" t="s">
        <v>162</v>
      </c>
    </row>
    <row r="76" spans="2:12" ht="49.5" customHeight="1">
      <c r="B76" s="19" t="s">
        <v>172</v>
      </c>
      <c r="C76" s="11" t="s">
        <v>159</v>
      </c>
      <c r="D76" s="19" t="s">
        <v>150</v>
      </c>
      <c r="E76" s="20">
        <v>8</v>
      </c>
      <c r="F76" s="19" t="s">
        <v>48</v>
      </c>
      <c r="G76" s="19" t="s">
        <v>45</v>
      </c>
      <c r="H76" s="26">
        <v>12003000</v>
      </c>
      <c r="I76" s="27">
        <f t="shared" si="1"/>
        <v>12003000</v>
      </c>
      <c r="J76" s="19" t="s">
        <v>30</v>
      </c>
      <c r="K76" s="19" t="s">
        <v>66</v>
      </c>
      <c r="L76" s="19" t="s">
        <v>162</v>
      </c>
    </row>
    <row r="77" spans="2:12" ht="49.5" customHeight="1">
      <c r="B77" s="19">
        <v>81111800</v>
      </c>
      <c r="C77" s="11" t="s">
        <v>160</v>
      </c>
      <c r="D77" s="19" t="s">
        <v>150</v>
      </c>
      <c r="E77" s="20">
        <v>8</v>
      </c>
      <c r="F77" s="19" t="s">
        <v>43</v>
      </c>
      <c r="G77" s="19" t="s">
        <v>45</v>
      </c>
      <c r="H77" s="26">
        <v>40000000</v>
      </c>
      <c r="I77" s="27">
        <f t="shared" si="1"/>
        <v>40000000</v>
      </c>
      <c r="J77" s="19" t="s">
        <v>30</v>
      </c>
      <c r="K77" s="19" t="s">
        <v>66</v>
      </c>
      <c r="L77" s="19" t="s">
        <v>162</v>
      </c>
    </row>
    <row r="78" spans="2:12" ht="49.5" customHeight="1">
      <c r="B78" s="19">
        <v>83101800</v>
      </c>
      <c r="C78" s="11" t="s">
        <v>161</v>
      </c>
      <c r="D78" s="19" t="s">
        <v>150</v>
      </c>
      <c r="E78" s="20">
        <v>8</v>
      </c>
      <c r="F78" s="19" t="s">
        <v>43</v>
      </c>
      <c r="G78" s="19" t="s">
        <v>45</v>
      </c>
      <c r="H78" s="26">
        <v>45000000</v>
      </c>
      <c r="I78" s="27">
        <f t="shared" si="1"/>
        <v>45000000</v>
      </c>
      <c r="J78" s="19" t="s">
        <v>30</v>
      </c>
      <c r="K78" s="19" t="s">
        <v>66</v>
      </c>
      <c r="L78" s="19" t="s">
        <v>162</v>
      </c>
    </row>
    <row r="79" spans="2:12" ht="49.5" customHeight="1">
      <c r="B79" s="19" t="s">
        <v>108</v>
      </c>
      <c r="C79" s="11" t="s">
        <v>207</v>
      </c>
      <c r="D79" s="19" t="s">
        <v>150</v>
      </c>
      <c r="E79" s="20">
        <v>8</v>
      </c>
      <c r="F79" s="19" t="s">
        <v>46</v>
      </c>
      <c r="G79" s="19" t="s">
        <v>45</v>
      </c>
      <c r="H79" s="26">
        <v>1141045116</v>
      </c>
      <c r="I79" s="27">
        <f t="shared" si="1"/>
        <v>1141045116</v>
      </c>
      <c r="J79" s="19" t="s">
        <v>30</v>
      </c>
      <c r="K79" s="19" t="s">
        <v>66</v>
      </c>
      <c r="L79" s="19" t="s">
        <v>137</v>
      </c>
    </row>
    <row r="80" spans="2:12" ht="49.5" customHeight="1">
      <c r="B80" s="19" t="s">
        <v>108</v>
      </c>
      <c r="C80" s="11" t="s">
        <v>208</v>
      </c>
      <c r="D80" s="19" t="s">
        <v>150</v>
      </c>
      <c r="E80" s="20">
        <v>8</v>
      </c>
      <c r="F80" s="19" t="s">
        <v>48</v>
      </c>
      <c r="G80" s="19" t="s">
        <v>45</v>
      </c>
      <c r="H80" s="26">
        <v>50000000</v>
      </c>
      <c r="I80" s="27">
        <f t="shared" si="1"/>
        <v>50000000</v>
      </c>
      <c r="J80" s="19" t="s">
        <v>30</v>
      </c>
      <c r="K80" s="19" t="s">
        <v>66</v>
      </c>
      <c r="L80" s="19" t="s">
        <v>137</v>
      </c>
    </row>
    <row r="81" spans="2:12" ht="49.5" customHeight="1">
      <c r="B81" s="19" t="s">
        <v>173</v>
      </c>
      <c r="C81" s="11" t="s">
        <v>209</v>
      </c>
      <c r="D81" s="19" t="s">
        <v>150</v>
      </c>
      <c r="E81" s="20">
        <v>8</v>
      </c>
      <c r="F81" s="19" t="s">
        <v>48</v>
      </c>
      <c r="G81" s="19" t="s">
        <v>45</v>
      </c>
      <c r="H81" s="26">
        <v>50000000</v>
      </c>
      <c r="I81" s="27">
        <f t="shared" si="1"/>
        <v>50000000</v>
      </c>
      <c r="J81" s="19" t="s">
        <v>30</v>
      </c>
      <c r="K81" s="19" t="s">
        <v>66</v>
      </c>
      <c r="L81" s="19" t="s">
        <v>137</v>
      </c>
    </row>
    <row r="82" spans="2:12" ht="49.5" customHeight="1">
      <c r="B82" s="19">
        <v>25101500</v>
      </c>
      <c r="C82" s="11" t="s">
        <v>174</v>
      </c>
      <c r="D82" s="19" t="s">
        <v>26</v>
      </c>
      <c r="E82" s="20">
        <v>11</v>
      </c>
      <c r="F82" s="19" t="s">
        <v>43</v>
      </c>
      <c r="G82" s="19" t="s">
        <v>45</v>
      </c>
      <c r="H82" s="26">
        <v>40700000</v>
      </c>
      <c r="I82" s="27">
        <f t="shared" si="1"/>
        <v>40700000</v>
      </c>
      <c r="J82" s="19" t="s">
        <v>30</v>
      </c>
      <c r="K82" s="19" t="s">
        <v>66</v>
      </c>
      <c r="L82" s="19" t="s">
        <v>144</v>
      </c>
    </row>
    <row r="83" spans="2:12" ht="49.5" customHeight="1">
      <c r="B83" s="19">
        <v>80131500</v>
      </c>
      <c r="C83" s="11" t="s">
        <v>175</v>
      </c>
      <c r="D83" s="19" t="s">
        <v>25</v>
      </c>
      <c r="E83" s="20">
        <v>12</v>
      </c>
      <c r="F83" s="19" t="s">
        <v>43</v>
      </c>
      <c r="G83" s="19" t="s">
        <v>45</v>
      </c>
      <c r="H83" s="26">
        <v>157710940</v>
      </c>
      <c r="I83" s="27">
        <f t="shared" si="1"/>
        <v>157710940</v>
      </c>
      <c r="J83" s="19" t="s">
        <v>30</v>
      </c>
      <c r="K83" s="19" t="s">
        <v>66</v>
      </c>
      <c r="L83" s="19" t="s">
        <v>144</v>
      </c>
    </row>
    <row r="84" spans="2:12" ht="49.5" customHeight="1">
      <c r="B84" s="19">
        <v>84131500</v>
      </c>
      <c r="C84" s="11" t="s">
        <v>176</v>
      </c>
      <c r="D84" s="19" t="s">
        <v>25</v>
      </c>
      <c r="E84" s="20">
        <v>12</v>
      </c>
      <c r="F84" s="19" t="s">
        <v>43</v>
      </c>
      <c r="G84" s="19" t="s">
        <v>45</v>
      </c>
      <c r="H84" s="26">
        <v>193600000.00000003</v>
      </c>
      <c r="I84" s="27">
        <f t="shared" si="1"/>
        <v>193600000.00000003</v>
      </c>
      <c r="J84" s="19" t="s">
        <v>30</v>
      </c>
      <c r="K84" s="19" t="s">
        <v>66</v>
      </c>
      <c r="L84" s="19" t="s">
        <v>144</v>
      </c>
    </row>
    <row r="85" spans="2:12" ht="49.5" customHeight="1">
      <c r="B85" s="19">
        <v>72102100</v>
      </c>
      <c r="C85" s="11" t="s">
        <v>210</v>
      </c>
      <c r="D85" s="19" t="s">
        <v>27</v>
      </c>
      <c r="E85" s="20">
        <v>9</v>
      </c>
      <c r="F85" s="19" t="s">
        <v>48</v>
      </c>
      <c r="G85" s="19" t="s">
        <v>45</v>
      </c>
      <c r="H85" s="26">
        <v>18000000</v>
      </c>
      <c r="I85" s="27">
        <f t="shared" si="1"/>
        <v>18000000</v>
      </c>
      <c r="J85" s="19" t="s">
        <v>30</v>
      </c>
      <c r="K85" s="19" t="s">
        <v>66</v>
      </c>
      <c r="L85" s="19" t="s">
        <v>144</v>
      </c>
    </row>
    <row r="86" spans="2:12" ht="49.5" customHeight="1">
      <c r="B86" s="19">
        <v>80101500</v>
      </c>
      <c r="C86" s="11" t="s">
        <v>177</v>
      </c>
      <c r="D86" s="19" t="s">
        <v>25</v>
      </c>
      <c r="E86" s="20">
        <v>12</v>
      </c>
      <c r="F86" s="19" t="s">
        <v>43</v>
      </c>
      <c r="G86" s="19" t="s">
        <v>45</v>
      </c>
      <c r="H86" s="26">
        <v>480000000</v>
      </c>
      <c r="I86" s="27">
        <f t="shared" si="1"/>
        <v>480000000</v>
      </c>
      <c r="J86" s="19" t="s">
        <v>30</v>
      </c>
      <c r="K86" s="19" t="s">
        <v>66</v>
      </c>
      <c r="L86" s="19" t="s">
        <v>144</v>
      </c>
    </row>
    <row r="87" spans="2:12" ht="49.5" customHeight="1">
      <c r="B87" s="19">
        <v>76111500</v>
      </c>
      <c r="C87" s="11" t="s">
        <v>178</v>
      </c>
      <c r="D87" s="19" t="s">
        <v>25</v>
      </c>
      <c r="E87" s="20">
        <v>12</v>
      </c>
      <c r="F87" s="19" t="s">
        <v>43</v>
      </c>
      <c r="G87" s="19" t="s">
        <v>45</v>
      </c>
      <c r="H87" s="26">
        <v>217800000.00000003</v>
      </c>
      <c r="I87" s="27">
        <f t="shared" si="1"/>
        <v>217800000.00000003</v>
      </c>
      <c r="J87" s="19" t="s">
        <v>30</v>
      </c>
      <c r="K87" s="19" t="s">
        <v>66</v>
      </c>
      <c r="L87" s="19" t="s">
        <v>144</v>
      </c>
    </row>
    <row r="88" ht="24.75" customHeight="1"/>
    <row r="89" spans="2:5" ht="36.75" customHeight="1">
      <c r="B89" s="37" t="s">
        <v>19</v>
      </c>
      <c r="E89" s="21"/>
    </row>
    <row r="90" spans="2:4" ht="36.75" customHeight="1">
      <c r="B90" s="18" t="s">
        <v>6</v>
      </c>
      <c r="C90" s="18" t="s">
        <v>37</v>
      </c>
      <c r="D90" s="18" t="s">
        <v>13</v>
      </c>
    </row>
    <row r="91" spans="1:4" ht="57" customHeight="1">
      <c r="A91" s="22"/>
      <c r="B91" s="11" t="s">
        <v>179</v>
      </c>
      <c r="C91" s="19" t="s">
        <v>193</v>
      </c>
      <c r="D91" s="19" t="s">
        <v>104</v>
      </c>
    </row>
    <row r="92" spans="1:4" ht="40.5" customHeight="1">
      <c r="A92" s="22"/>
      <c r="B92" s="11" t="s">
        <v>180</v>
      </c>
      <c r="C92" s="19" t="s">
        <v>194</v>
      </c>
      <c r="D92" s="19" t="s">
        <v>192</v>
      </c>
    </row>
    <row r="93" spans="1:4" ht="50.25" customHeight="1">
      <c r="A93" s="22"/>
      <c r="B93" s="11" t="s">
        <v>181</v>
      </c>
      <c r="C93" s="19" t="s">
        <v>116</v>
      </c>
      <c r="D93" s="19" t="s">
        <v>162</v>
      </c>
    </row>
    <row r="94" spans="1:4" ht="52.5" customHeight="1">
      <c r="A94" s="22"/>
      <c r="B94" s="11" t="s">
        <v>182</v>
      </c>
      <c r="C94" s="19" t="s">
        <v>116</v>
      </c>
      <c r="D94" s="19" t="s">
        <v>162</v>
      </c>
    </row>
    <row r="95" spans="1:4" ht="40.5" customHeight="1">
      <c r="A95" s="22"/>
      <c r="B95" s="11" t="s">
        <v>183</v>
      </c>
      <c r="C95" s="19">
        <v>93141700</v>
      </c>
      <c r="D95" s="19" t="s">
        <v>151</v>
      </c>
    </row>
    <row r="96" spans="1:4" ht="54" customHeight="1">
      <c r="A96" s="22"/>
      <c r="B96" s="11" t="s">
        <v>184</v>
      </c>
      <c r="C96" s="19">
        <v>93141700</v>
      </c>
      <c r="D96" s="19" t="s">
        <v>151</v>
      </c>
    </row>
    <row r="97" spans="1:4" ht="44.25" customHeight="1">
      <c r="A97" s="22"/>
      <c r="B97" s="11" t="s">
        <v>134</v>
      </c>
      <c r="C97" s="19">
        <v>90101600</v>
      </c>
      <c r="D97" s="19" t="s">
        <v>137</v>
      </c>
    </row>
    <row r="98" spans="1:4" ht="55.5" customHeight="1">
      <c r="A98" s="22"/>
      <c r="B98" s="11" t="s">
        <v>185</v>
      </c>
      <c r="C98" s="19" t="s">
        <v>94</v>
      </c>
      <c r="D98" s="19" t="s">
        <v>93</v>
      </c>
    </row>
    <row r="99" spans="1:4" ht="40.5" customHeight="1">
      <c r="A99" s="22"/>
      <c r="B99" s="11" t="s">
        <v>186</v>
      </c>
      <c r="C99" s="19" t="s">
        <v>94</v>
      </c>
      <c r="D99" s="19" t="s">
        <v>93</v>
      </c>
    </row>
    <row r="100" spans="1:4" ht="40.5" customHeight="1">
      <c r="A100" s="22"/>
      <c r="B100" s="11" t="s">
        <v>187</v>
      </c>
      <c r="C100" s="19" t="s">
        <v>94</v>
      </c>
      <c r="D100" s="19" t="s">
        <v>93</v>
      </c>
    </row>
    <row r="101" spans="1:4" ht="40.5" customHeight="1">
      <c r="A101" s="22"/>
      <c r="B101" s="11" t="s">
        <v>188</v>
      </c>
      <c r="C101" s="19" t="s">
        <v>94</v>
      </c>
      <c r="D101" s="19" t="s">
        <v>93</v>
      </c>
    </row>
    <row r="102" spans="1:4" ht="40.5" customHeight="1">
      <c r="A102" s="22"/>
      <c r="B102" s="11" t="s">
        <v>127</v>
      </c>
      <c r="C102" s="19" t="s">
        <v>129</v>
      </c>
      <c r="D102" s="19" t="s">
        <v>128</v>
      </c>
    </row>
    <row r="103" spans="1:4" ht="40.5" customHeight="1">
      <c r="A103" s="22"/>
      <c r="B103" s="11" t="s">
        <v>189</v>
      </c>
      <c r="C103" s="19" t="s">
        <v>92</v>
      </c>
      <c r="D103" s="19" t="s">
        <v>83</v>
      </c>
    </row>
    <row r="104" spans="1:4" ht="40.5" customHeight="1">
      <c r="A104" s="22"/>
      <c r="B104" s="11" t="s">
        <v>190</v>
      </c>
      <c r="C104" s="19">
        <v>81101700</v>
      </c>
      <c r="D104" s="19" t="s">
        <v>162</v>
      </c>
    </row>
    <row r="105" spans="1:4" ht="40.5" customHeight="1">
      <c r="A105" s="22"/>
      <c r="B105" s="11" t="s">
        <v>135</v>
      </c>
      <c r="C105" s="19" t="s">
        <v>108</v>
      </c>
      <c r="D105" s="19" t="s">
        <v>137</v>
      </c>
    </row>
    <row r="106" spans="1:4" ht="40.5" customHeight="1">
      <c r="A106" s="22"/>
      <c r="B106" s="11" t="s">
        <v>191</v>
      </c>
      <c r="C106" s="19" t="s">
        <v>116</v>
      </c>
      <c r="D106" s="19" t="s">
        <v>104</v>
      </c>
    </row>
    <row r="107" spans="1:4" ht="58.5" customHeight="1">
      <c r="A107" s="22" t="s">
        <v>39</v>
      </c>
      <c r="B107" s="11" t="s">
        <v>136</v>
      </c>
      <c r="C107" s="19" t="s">
        <v>108</v>
      </c>
      <c r="D107" s="19" t="s">
        <v>137</v>
      </c>
    </row>
    <row r="109" ht="16.5">
      <c r="B109" s="23"/>
    </row>
    <row r="110" ht="16.5">
      <c r="B110" s="23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37">
      <formula1>meses</formula1>
    </dataValidation>
    <dataValidation type="list" allowBlank="1" showInputMessage="1" showErrorMessage="1" sqref="K88 K22:K37">
      <formula1>vfestado</formula1>
    </dataValidation>
    <dataValidation type="list" allowBlank="1" showInputMessage="1" showErrorMessage="1" sqref="J88 J22:J37">
      <formula1>vf</formula1>
    </dataValidation>
    <dataValidation type="list" allowBlank="1" showInputMessage="1" showErrorMessage="1" sqref="G88 G22:G37">
      <formula1>fuenteRecursos</formula1>
    </dataValidation>
    <dataValidation type="list" allowBlank="1" showInputMessage="1" showErrorMessage="1" sqref="F88 F22:F37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tabSelected="1" zoomScalePageLayoutView="0" workbookViewId="0" topLeftCell="A1">
      <selection activeCell="B20" sqref="B20:B2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1" t="s">
        <v>40</v>
      </c>
      <c r="B1" s="1" t="s">
        <v>7</v>
      </c>
      <c r="D1" s="1" t="s">
        <v>40</v>
      </c>
      <c r="E1" s="1" t="s">
        <v>8</v>
      </c>
    </row>
    <row r="2" spans="1:5" ht="12.75" customHeight="1">
      <c r="A2" s="3">
        <v>1</v>
      </c>
      <c r="B2" s="2" t="s">
        <v>41</v>
      </c>
      <c r="D2" s="3">
        <v>1</v>
      </c>
      <c r="E2" s="2" t="s">
        <v>45</v>
      </c>
    </row>
    <row r="3" spans="1:5" ht="12.75" customHeight="1">
      <c r="A3" s="3">
        <v>4</v>
      </c>
      <c r="B3" s="2" t="s">
        <v>42</v>
      </c>
      <c r="D3" s="3">
        <v>4</v>
      </c>
      <c r="E3" s="2" t="s">
        <v>47</v>
      </c>
    </row>
    <row r="4" spans="1:5" ht="12.75" customHeight="1">
      <c r="A4" s="3">
        <v>9</v>
      </c>
      <c r="B4" s="2" t="s">
        <v>43</v>
      </c>
      <c r="D4" s="3">
        <v>5</v>
      </c>
      <c r="E4" s="2" t="s">
        <v>49</v>
      </c>
    </row>
    <row r="5" spans="1:5" ht="12.75" customHeight="1">
      <c r="A5" s="3">
        <v>10</v>
      </c>
      <c r="B5" s="2" t="s">
        <v>44</v>
      </c>
      <c r="D5" s="3">
        <v>6</v>
      </c>
      <c r="E5" s="2" t="s">
        <v>51</v>
      </c>
    </row>
    <row r="6" spans="1:5" ht="12.75" customHeight="1">
      <c r="A6" s="3">
        <v>11</v>
      </c>
      <c r="B6" s="2" t="s">
        <v>32</v>
      </c>
      <c r="D6" s="3">
        <v>7</v>
      </c>
      <c r="E6" s="2" t="s">
        <v>53</v>
      </c>
    </row>
    <row r="7" spans="1:5" ht="12.75" customHeight="1">
      <c r="A7" s="3">
        <v>12</v>
      </c>
      <c r="B7" s="2" t="s">
        <v>46</v>
      </c>
      <c r="D7" s="3">
        <v>8</v>
      </c>
      <c r="E7" s="2" t="s">
        <v>55</v>
      </c>
    </row>
    <row r="8" spans="1:5" ht="12.75" customHeight="1">
      <c r="A8" s="3">
        <v>13</v>
      </c>
      <c r="B8" s="2" t="s">
        <v>48</v>
      </c>
      <c r="D8" s="3">
        <v>9</v>
      </c>
      <c r="E8" s="2" t="s">
        <v>57</v>
      </c>
    </row>
    <row r="9" spans="1:5" ht="12.75" customHeight="1">
      <c r="A9" s="3">
        <v>15</v>
      </c>
      <c r="B9" s="2" t="s">
        <v>50</v>
      </c>
      <c r="D9" s="3">
        <v>10</v>
      </c>
      <c r="E9" s="2" t="s">
        <v>59</v>
      </c>
    </row>
    <row r="10" spans="1:5" ht="12.75" customHeight="1">
      <c r="A10" s="3">
        <v>17</v>
      </c>
      <c r="B10" s="2" t="s">
        <v>52</v>
      </c>
      <c r="D10" s="3">
        <v>11</v>
      </c>
      <c r="E10" s="2" t="s">
        <v>61</v>
      </c>
    </row>
    <row r="11" spans="1:5" ht="12.75" customHeight="1">
      <c r="A11" s="3">
        <v>18</v>
      </c>
      <c r="B11" s="2" t="s">
        <v>54</v>
      </c>
      <c r="D11" s="3">
        <v>12</v>
      </c>
      <c r="E11" s="2" t="s">
        <v>63</v>
      </c>
    </row>
    <row r="12" spans="1:2" ht="12.75" customHeight="1">
      <c r="A12" s="3">
        <v>19</v>
      </c>
      <c r="B12" s="2" t="s">
        <v>56</v>
      </c>
    </row>
    <row r="13" spans="1:5" ht="12.75" customHeight="1">
      <c r="A13" s="3">
        <v>20</v>
      </c>
      <c r="B13" s="2" t="s">
        <v>58</v>
      </c>
      <c r="D13" s="1" t="s">
        <v>40</v>
      </c>
      <c r="E13" s="1" t="s">
        <v>12</v>
      </c>
    </row>
    <row r="14" spans="1:5" ht="12.75" customHeight="1">
      <c r="A14" s="3">
        <v>21</v>
      </c>
      <c r="B14" s="2" t="s">
        <v>60</v>
      </c>
      <c r="D14" s="3">
        <v>0</v>
      </c>
      <c r="E14" s="2" t="s">
        <v>31</v>
      </c>
    </row>
    <row r="15" spans="1:5" ht="12.75" customHeight="1">
      <c r="A15" s="3">
        <v>22</v>
      </c>
      <c r="B15" s="2" t="s">
        <v>62</v>
      </c>
      <c r="D15" s="3">
        <v>1</v>
      </c>
      <c r="E15" s="2" t="s">
        <v>64</v>
      </c>
    </row>
    <row r="16" spans="4:5" ht="12.75" customHeight="1">
      <c r="D16" s="3">
        <v>2</v>
      </c>
      <c r="E16" s="2" t="s">
        <v>65</v>
      </c>
    </row>
    <row r="17" spans="4:5" ht="12.75" customHeight="1">
      <c r="D17" s="3">
        <v>3</v>
      </c>
      <c r="E17" s="2" t="s">
        <v>66</v>
      </c>
    </row>
    <row r="18" ht="12.75" customHeight="1"/>
    <row r="19" spans="4:5" ht="12.75" customHeight="1">
      <c r="D19" s="1" t="s">
        <v>40</v>
      </c>
      <c r="E19" s="1" t="s">
        <v>67</v>
      </c>
    </row>
    <row r="20" spans="4:5" ht="12.75" customHeight="1">
      <c r="D20" s="3">
        <v>1</v>
      </c>
      <c r="E20" s="2" t="s">
        <v>25</v>
      </c>
    </row>
    <row r="21" spans="4:5" ht="12.75" customHeight="1">
      <c r="D21" s="3">
        <v>2</v>
      </c>
      <c r="E21" s="2" t="s">
        <v>26</v>
      </c>
    </row>
    <row r="22" spans="4:5" ht="12.75" customHeight="1">
      <c r="D22" s="3">
        <v>3</v>
      </c>
      <c r="E22" s="2" t="s">
        <v>27</v>
      </c>
    </row>
    <row r="23" spans="4:5" ht="12.75" customHeight="1">
      <c r="D23" s="3">
        <v>4</v>
      </c>
      <c r="E23" s="2" t="s">
        <v>29</v>
      </c>
    </row>
    <row r="24" spans="4:5" ht="12.75" customHeight="1">
      <c r="D24" s="3">
        <v>5</v>
      </c>
      <c r="E24" s="2" t="s">
        <v>68</v>
      </c>
    </row>
    <row r="25" spans="4:5" ht="12.75" customHeight="1">
      <c r="D25" s="3">
        <v>6</v>
      </c>
      <c r="E25" s="2" t="s">
        <v>28</v>
      </c>
    </row>
    <row r="26" spans="4:5" ht="12.75" customHeight="1">
      <c r="D26" s="3">
        <v>7</v>
      </c>
      <c r="E26" s="2" t="s">
        <v>69</v>
      </c>
    </row>
    <row r="27" spans="4:5" ht="12.75" customHeight="1">
      <c r="D27" s="3">
        <v>8</v>
      </c>
      <c r="E27" s="2" t="s">
        <v>70</v>
      </c>
    </row>
    <row r="28" spans="4:5" ht="12.75" customHeight="1">
      <c r="D28" s="3">
        <v>9</v>
      </c>
      <c r="E28" s="2" t="s">
        <v>71</v>
      </c>
    </row>
    <row r="29" spans="4:5" ht="12.75" customHeight="1">
      <c r="D29" s="3">
        <v>10</v>
      </c>
      <c r="E29" s="2" t="s">
        <v>72</v>
      </c>
    </row>
    <row r="30" spans="4:5" ht="12.75" customHeight="1">
      <c r="D30" s="3">
        <v>11</v>
      </c>
      <c r="E30" s="2" t="s">
        <v>73</v>
      </c>
    </row>
    <row r="31" spans="4:5" ht="12.75" customHeight="1">
      <c r="D31" s="3">
        <v>12</v>
      </c>
      <c r="E31" s="2" t="s">
        <v>74</v>
      </c>
    </row>
    <row r="32" ht="12.75" customHeight="1"/>
    <row r="33" spans="4:5" ht="51">
      <c r="D33" s="4" t="s">
        <v>11</v>
      </c>
      <c r="E33" s="4" t="s">
        <v>11</v>
      </c>
    </row>
    <row r="34" spans="4:5" ht="15">
      <c r="D34" s="3">
        <v>0</v>
      </c>
      <c r="E34" s="2" t="s">
        <v>30</v>
      </c>
    </row>
    <row r="35" spans="4:5" ht="15">
      <c r="D35" s="3">
        <v>1</v>
      </c>
      <c r="E35" s="2" t="s">
        <v>75</v>
      </c>
    </row>
  </sheetData>
  <sheetProtection password="8D94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5" sqref="B5"/>
    </sheetView>
  </sheetViews>
  <sheetFormatPr defaultColWidth="11.421875" defaultRowHeight="15"/>
  <cols>
    <col min="1" max="1" width="1.1484375" style="30" customWidth="1"/>
    <col min="2" max="2" width="64.421875" style="30" customWidth="1"/>
    <col min="3" max="3" width="1.57421875" style="30" customWidth="1"/>
    <col min="4" max="4" width="5.57421875" style="30" customWidth="1"/>
    <col min="5" max="6" width="16.00390625" style="30" customWidth="1"/>
    <col min="7" max="16384" width="11.421875" style="30" customWidth="1"/>
  </cols>
  <sheetData>
    <row r="1" spans="2:6" ht="33">
      <c r="B1" s="28" t="s">
        <v>84</v>
      </c>
      <c r="C1" s="28"/>
      <c r="D1" s="29"/>
      <c r="E1" s="29"/>
      <c r="F1" s="29"/>
    </row>
    <row r="2" spans="2:6" ht="16.5">
      <c r="B2" s="28" t="s">
        <v>85</v>
      </c>
      <c r="C2" s="28"/>
      <c r="D2" s="29"/>
      <c r="E2" s="29"/>
      <c r="F2" s="29"/>
    </row>
    <row r="3" spans="2:6" ht="16.5">
      <c r="B3" s="31"/>
      <c r="C3" s="31"/>
      <c r="D3" s="32"/>
      <c r="E3" s="32"/>
      <c r="F3" s="32"/>
    </row>
    <row r="4" spans="2:6" ht="49.5">
      <c r="B4" s="31" t="s">
        <v>86</v>
      </c>
      <c r="C4" s="31"/>
      <c r="D4" s="32"/>
      <c r="E4" s="32"/>
      <c r="F4" s="32"/>
    </row>
    <row r="5" spans="2:6" ht="16.5">
      <c r="B5" s="31"/>
      <c r="C5" s="31"/>
      <c r="D5" s="32"/>
      <c r="E5" s="32"/>
      <c r="F5" s="32"/>
    </row>
    <row r="6" spans="2:6" ht="33">
      <c r="B6" s="28" t="s">
        <v>87</v>
      </c>
      <c r="C6" s="28"/>
      <c r="D6" s="29"/>
      <c r="E6" s="29" t="s">
        <v>88</v>
      </c>
      <c r="F6" s="29" t="s">
        <v>89</v>
      </c>
    </row>
    <row r="7" spans="2:6" ht="17.25" thickBot="1">
      <c r="B7" s="31"/>
      <c r="C7" s="31"/>
      <c r="D7" s="32"/>
      <c r="E7" s="32"/>
      <c r="F7" s="32"/>
    </row>
    <row r="8" spans="2:6" ht="50.25" thickBot="1">
      <c r="B8" s="33" t="s">
        <v>90</v>
      </c>
      <c r="C8" s="34"/>
      <c r="D8" s="35"/>
      <c r="E8" s="35">
        <v>23</v>
      </c>
      <c r="F8" s="36" t="s">
        <v>91</v>
      </c>
    </row>
    <row r="9" spans="2:6" ht="16.5">
      <c r="B9" s="31"/>
      <c r="C9" s="31"/>
      <c r="D9" s="32"/>
      <c r="E9" s="32"/>
      <c r="F9" s="32"/>
    </row>
    <row r="10" spans="2:6" ht="16.5">
      <c r="B10" s="31"/>
      <c r="C10" s="31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SGI</cp:lastModifiedBy>
  <dcterms:created xsi:type="dcterms:W3CDTF">2012-12-10T15:58:41Z</dcterms:created>
  <dcterms:modified xsi:type="dcterms:W3CDTF">2023-01-27T19:29:22Z</dcterms:modified>
  <cp:category/>
  <cp:version/>
  <cp:contentType/>
  <cp:contentStatus/>
</cp:coreProperties>
</file>