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tabRatio="924" firstSheet="5" activeTab="8"/>
  </bookViews>
  <sheets>
    <sheet name="Pol Curricular" sheetId="1" r:id="rId1"/>
    <sheet name="Pol selecc seguim est" sheetId="2" r:id="rId2"/>
    <sheet name="Pol pnal academico" sheetId="3" r:id="rId3"/>
    <sheet name="Pol  Calidad-Auto Evaluación" sheetId="4" r:id="rId4"/>
    <sheet name="Pol Modernización Institucional" sheetId="5" r:id="rId5"/>
    <sheet name="Pol medios educativos" sheetId="6" r:id="rId6"/>
    <sheet name="Pol  Seguimiento A Egresados" sheetId="7" r:id="rId7"/>
    <sheet name="Pol  Relaciones Universitarias" sheetId="8" r:id="rId8"/>
    <sheet name="Pol  de Formación Investigativa" sheetId="9" r:id="rId9"/>
    <sheet name="Pol  de PS y Ext" sheetId="10" r:id="rId10"/>
    <sheet name="Pol  de Bienestar" sheetId="11" r:id="rId11"/>
    <sheet name="2010" sheetId="12" r:id="rId12"/>
  </sheets>
  <definedNames/>
  <calcPr fullCalcOnLoad="1"/>
</workbook>
</file>

<file path=xl/comments12.xml><?xml version="1.0" encoding="utf-8"?>
<comments xmlns="http://schemas.openxmlformats.org/spreadsheetml/2006/main">
  <authors>
    <author>cmc</author>
  </authors>
  <commentList>
    <comment ref="C3" authorId="0">
      <text>
        <r>
          <rPr>
            <b/>
            <sz val="8"/>
            <rFont val="Tahoma"/>
            <family val="0"/>
          </rPr>
          <t>cmc:</t>
        </r>
        <r>
          <rPr>
            <sz val="8"/>
            <rFont val="Tahoma"/>
            <family val="0"/>
          </rPr>
          <t xml:space="preserve">
actividades culminadas y que se encuentran en proceso de ejecución
</t>
        </r>
      </text>
    </comment>
  </commentList>
</comments>
</file>

<file path=xl/comments2.xml><?xml version="1.0" encoding="utf-8"?>
<comments xmlns="http://schemas.openxmlformats.org/spreadsheetml/2006/main">
  <authors>
    <author>cmc</author>
  </authors>
  <commentList>
    <comment ref="F9" authorId="0">
      <text>
        <r>
          <rPr>
            <b/>
            <sz val="8"/>
            <rFont val="Tahoma"/>
            <family val="0"/>
          </rPr>
          <t>cmc:</t>
        </r>
        <r>
          <rPr>
            <sz val="8"/>
            <rFont val="Tahoma"/>
            <family val="0"/>
          </rPr>
          <t xml:space="preserve">
verificar si obedece el resultado y a la estrategia</t>
        </r>
      </text>
    </comment>
    <comment ref="E6" authorId="0">
      <text>
        <r>
          <rPr>
            <b/>
            <sz val="8"/>
            <rFont val="Tahoma"/>
            <family val="0"/>
          </rPr>
          <t>cmc:</t>
        </r>
        <r>
          <rPr>
            <sz val="8"/>
            <rFont val="Tahoma"/>
            <family val="0"/>
          </rPr>
          <t xml:space="preserve">
verificar a que se refiere con organizaciones estudiantiles y su responsable</t>
        </r>
      </text>
    </comment>
  </commentList>
</comments>
</file>

<file path=xl/comments6.xml><?xml version="1.0" encoding="utf-8"?>
<comments xmlns="http://schemas.openxmlformats.org/spreadsheetml/2006/main">
  <authors>
    <author>cmc</author>
  </authors>
  <commentList>
    <comment ref="G4" authorId="0">
      <text>
        <r>
          <rPr>
            <b/>
            <sz val="8"/>
            <rFont val="Tahoma"/>
            <family val="0"/>
          </rPr>
          <t>cmc:</t>
        </r>
        <r>
          <rPr>
            <sz val="8"/>
            <rFont val="Tahoma"/>
            <family val="0"/>
          </rPr>
          <t xml:space="preserve">
</t>
        </r>
      </text>
    </comment>
  </commentList>
</comments>
</file>

<file path=xl/sharedStrings.xml><?xml version="1.0" encoding="utf-8"?>
<sst xmlns="http://schemas.openxmlformats.org/spreadsheetml/2006/main" count="453" uniqueCount="325">
  <si>
    <t xml:space="preserve">Para los años 2009, 2010  se coloco en paralelo el plan de acción para el MEN con las metas del plan de desarrollo (según informacion del anterior responsable), actualemente se estan desarrollando los programas y estrategias establecidas y aprobadas en el PND 2008
 </t>
  </si>
  <si>
    <t xml:space="preserve">libros de desarrollo profesional en el ares del idioma y material para inglés infantil.  A través del Proyecto de Alianza Cauca, se  hizo entrega el 30 de octubre de 2009 del  Laboratorio computarizado y software GENESIS para la Institución Universitaria Colegio Mayor del Cauca, este laboratorio consta de 25 puestos para el estudiante y un Master para el docente, con opción multimedial, audio, video, internet, mobiliario. Este equipo permite optimizar el aprovechamiento de los recursos que brinda la Tecnología. Igualmente  los soportes conceptuales y justificación  para el uso del laboratorio en procesos de enseñanza -  aprendizaje del idioma. Actualmente este  laboratorio sirve a los programas profesionales y tecnológicos de la institución y al curso de inglés. Se puso en marcha el convenio firmado entre la Institución  Universitaria Colegio Mayor del Cauca y la YMCA. Se realizó la convocatoria a los estudiantes, quienes aplicaron para participar en proceso de inmersión </t>
  </si>
  <si>
    <t>y programa de ICCP. Actualmente después del largo proceso de selección y capacitación de los estudiantes, 35 estudiantes participaron en la Inmersión en Inglés con el Dr.TYLER AUSTENFELD los días Mayo 21 y 22 y 3 estudiantes clasificaron para viajar a los campamentos de la YMCA en Estados Unidos. Actualmente ya se encuentran ubicados en los campamentos en New York y Baltimore</t>
  </si>
  <si>
    <t xml:space="preserve">oferta academica programa de extension ingles Teniendo en cuenta a la importancia de ampliar la oferta académica de la institución se orientó a los docentes acerca de los proyectos que se pueden ofertar para que se elaboren con los contenidos académicos. Los proyectos son:
A- Curso de Inglés para profesionales. Proyecto en elaboración
B-  Curso de Inglés para la prueba  Internacional TOEFL (Se ofer5tara par el presente periodo académico, después de un ajuste de acuerdo a las nuevas necesidades de la prueba.
     C-  Curso de Conversación para estudiantes. Este curso se está ofertando
</t>
  </si>
  <si>
    <t>Contratista Egresado</t>
  </si>
  <si>
    <t>Dentro del marco de la implementacion del sistema integrado de gestion se tienen establecidos actualmente procesos y procedimientos a cordes al que hacer institucional y la documentacion es revisada y modificada de acuerdo a las solicitudes realizadas por los diferentes procesos quienes son los responsables de operar e identificar las necesidades de cambio de los procesos a su cargo, ademas en auditoria interna realizada se evalua la pertinencia de la documentacion para realizar los respectivos ajustes.</t>
  </si>
  <si>
    <t xml:space="preserve">Banrep se tiene suscripción red de bibliotecas Luis Angel Arango
unicauca servicios de consulta en prestamo interno </t>
  </si>
  <si>
    <t>creditos empleados</t>
  </si>
  <si>
    <t>centro recreativo pisoje</t>
  </si>
  <si>
    <t>oferta de formacion con sena</t>
  </si>
  <si>
    <t>fortalecer cultura empresarial y emprendedora</t>
  </si>
  <si>
    <t>auxilio capacitacion maestria</t>
  </si>
  <si>
    <t>cpacitacion tecnologica especializada</t>
  </si>
  <si>
    <t>practicas empresariales -trabajo de grado</t>
  </si>
  <si>
    <t xml:space="preserve">modernizacion de laboratorios  </t>
  </si>
  <si>
    <t>dotacion nueva sede</t>
  </si>
  <si>
    <t>investigacion y de la proyeccion social</t>
  </si>
  <si>
    <t xml:space="preserve">proyeccion social  CONTINUEN CON SU PROCESO DE FORMACION EN EL PROGRAMA TECNOLOGIA EN DESARROLLO DEL SOFTWARE </t>
  </si>
  <si>
    <t>credito educativo icetex</t>
  </si>
  <si>
    <t>artculacion colegios</t>
  </si>
  <si>
    <t>capacitacion tecnologica practicas internacionales</t>
  </si>
  <si>
    <t>promocion de la cultura</t>
  </si>
  <si>
    <t>Evaluación docente se realiza semestral al culminar cada semestre  evidencia pagina  web.</t>
  </si>
  <si>
    <t>A la fecha la coordinación del proceso de Proyeccion social tiene un documento propuesto en el cual articula los procesos investigación y los procesos academicos, hace falta socializar entre los proceos con el fin de evaluar y lograr tener una verdadera articulación</t>
  </si>
  <si>
    <t xml:space="preserve">Nota: los porcentajes de cumplimiento se obtienen de las acciones a la fecha totalmente ejecutadas + las acciones </t>
  </si>
  <si>
    <t>a la fecha en proceso es decir actualmente se tienen en ejecución.</t>
  </si>
  <si>
    <t>en la columna D se colocan las estrategias que a la fecha de seguimiento no se han llevado a cabo.</t>
  </si>
  <si>
    <t>Realizar capacitación permanente en materia de investigación a  los Grupos, investigadores y semilleros</t>
  </si>
  <si>
    <t xml:space="preserve">*Establecer reconocimientos a la participación de la comunidad académica en las actividades de investigación y proyección social.
*Articular los trabajos desarrollados en cumplimiento de los planes de estudio, pasantías  o de trabajos de grado con los proyectos de investigación y de proyección social institucionales
</t>
  </si>
  <si>
    <t>Divulgación, apoyo y seguimiento a los proyectos de investigación</t>
  </si>
  <si>
    <t>Formación y capacitación para la investigación a docentes y estudiantes</t>
  </si>
  <si>
    <t>* Conformación de otros grupos y semilleros de investigación.</t>
  </si>
  <si>
    <t>* Publicación de resultados de proyectos de investigación.</t>
  </si>
  <si>
    <t>*Inscripción de grupos de investigación en Colciencias.</t>
  </si>
  <si>
    <t>Docentes formados en desarrollo de  procesos investigativos</t>
  </si>
  <si>
    <t xml:space="preserve">Relacion de convenios 2009- 2010 </t>
  </si>
  <si>
    <t>Se tienen establecidos los siguientes convenios dentro del proceos de bienestar universitario: INTERINSTITUCIONAL ENTRE IUCMC Y LA JUNTA PERMANENTE PRO SEMANA SANTA ANUARE ESFUEZAOS Y RECURSOS QUE PERMITAN LA  PROMOCION DE LA CULTURA, EXPRESION ARTISTICA EN LA REGION Y MANTENIMIENTO DE SUS TRADICIONES A TRAVES DE LA REALIZACION DE EVENTOS, CREACION DE AMBIATOS DEL ENCUENTRO Y OTROS ESPACIONS QUE DIVULGEN EL ARTE LA CULTURA Y LAS TRADICIONES  fecha de suscripcion: 31 de agosto de 2010  duracion 15 dias a partir de su perfeccionamiento,  CONVENIO CELEBRADO ENTRE LA CAJA DE COMPENSACION FAMILIAR DEL CAUCA Y LA IUCMC UTILIZACION DE LAS INSTALACIONES DEPORTIVAS DE COMFACUACA EN EL CENTRO RECREATIVO – PISOJE Y LAS UNIDADES DE LA VILLA OLIMPICA POPAYAN fecha de suscripcion 5 de febrero 2010.</t>
  </si>
  <si>
    <t>Se dicto diplomado en investigación en el 2010 para docentes</t>
  </si>
  <si>
    <t>comisión de personal docente vice, decanat</t>
  </si>
  <si>
    <t>*Revisión e implementación de metodologias pedagogicas.</t>
  </si>
  <si>
    <t>Para el 2010 se realiza para programa de ingenería informatica, los otros programas ya los tienen los registros calificados fueron otorgados bajo el rediseño curricuar evidencias resoluciones del MEN 7487 de 2009, gestión comercial y de mercados  resolución 456 del 5 feb de 2008, gestión empresarial resolución 457 del 5 febrero 2008, documentos registro calificado</t>
  </si>
  <si>
    <t>*Fomentar la asociación y liderazgo de los estudiantes.</t>
  </si>
  <si>
    <t>*Elección representantes estudiantiles a los cuerpos colegiados de elección popular.</t>
  </si>
  <si>
    <t>Comité de Egresados Contratista Egresados</t>
  </si>
  <si>
    <t xml:space="preserve">Se elabora y aplica una encuesta anualmente en el mes de octubre para evidenciar las necesidades de formación y capacitación de los egresados, la tabulación de la encuesta se paso al proceso planeación para que se presentara al consejo académico </t>
  </si>
  <si>
    <t>Se tienen egresados de administración de empresas y arquitectura que han continuado sus estudios, hace falta incremetar el número de cupos en seminarios, diplomados para los egresados.</t>
  </si>
  <si>
    <t>Actividad para garantizar cumplimiento (diligenciar en estas columnas las actividades que se han realizado en el 2010 para el cumplimiento de la estrategia, resultados cuantitativos obtenidos, evidencias de la Gestión)</t>
  </si>
  <si>
    <t>Elaboración plan de bienestar social  laboral e incentivos: Se aprobo en el mes de junio, se contemplan 4 meses  a partir del mes de enero de 2011 para presentar los proyectos que participaran en el otorgamiento de incentivos</t>
  </si>
  <si>
    <t>Rectoria secretaria general</t>
  </si>
  <si>
    <t>Responsable</t>
  </si>
  <si>
    <t>Decanaturas</t>
  </si>
  <si>
    <t>Biblioteca
Sistemas</t>
  </si>
  <si>
    <t>Rectoria 
Secretaria General
Almacen</t>
  </si>
  <si>
    <t>V Academica</t>
  </si>
  <si>
    <t>Coordinador Investigaciones
Grupos de investigación</t>
  </si>
  <si>
    <t>Diplomado metodología de la investigación</t>
  </si>
  <si>
    <t>Coordinación Proyección Social</t>
  </si>
  <si>
    <t>Coordinación Proyección Social
Coordianción Investigaciones</t>
  </si>
  <si>
    <t>Secretaria General
Talento Humano</t>
  </si>
  <si>
    <t>AREA PARA EL DESARROLLO ACADEMICO</t>
  </si>
  <si>
    <t>Diseño, adopción e implementación de un programa para la promoción y participación de docentes en proyectos de proyección social.</t>
  </si>
  <si>
    <t>Diseño y adopción de nuevas áreas para la proyección social.</t>
  </si>
  <si>
    <t>Definición de alternativas de integración entre esta Área y la de Investigación.</t>
  </si>
  <si>
    <t>Implementación de las nuevas áreas de proyección social.</t>
  </si>
  <si>
    <t>Convenios y alianzas con el sector productivo, social y económico de la región, para realizar proyectos de doble propósito, por un lado de investigación y por otro de proyección social.</t>
  </si>
  <si>
    <t>Rediseño del programa de extensión de Inglés y puesta en marcha.</t>
  </si>
  <si>
    <t>Puesta en marcha de una oferta de educación continuada por cada Facultad.</t>
  </si>
  <si>
    <t>*Seguimiento permanente al Plan Indicativo de Bienestar.</t>
  </si>
  <si>
    <t>*Convenios interinstitucionales para el desarrollo de las actividades programadas.</t>
  </si>
  <si>
    <t>*Participación en eventos competitivos en diferentes disciplinas individuales y de conjunto.</t>
  </si>
  <si>
    <t>*Ejecución de la programación de las actividades de Bienestar Universitario</t>
  </si>
  <si>
    <t>*Ampliación de la estructura física</t>
  </si>
  <si>
    <t>*Puestos de trabajo dotados con hardware y software requeridos</t>
  </si>
  <si>
    <t>*Diseño e implementación de SIAG y Financiero</t>
  </si>
  <si>
    <t>*Software totalmente legalizado</t>
  </si>
  <si>
    <t>*Realizar un diagnóstico del sistema de gestión actual y su modelo de evaluación y control.</t>
  </si>
  <si>
    <t>*Diseño y revisión de procesos y procedimientos</t>
  </si>
  <si>
    <t>* Plan de capacitación propuesto, socializado y en ejecución.</t>
  </si>
  <si>
    <t>Desarrollar capacidades institucionales y competencias de los servidores publicos</t>
  </si>
  <si>
    <t>*Procesos y procedimientos adecuados.</t>
  </si>
  <si>
    <t>*Servidores publicos capacitados.</t>
  </si>
  <si>
    <t xml:space="preserve">Se tiene una base de datos plana en excel ajustada e implementada por programas y promociones que consta de 1856 egresados a partir del año 1971 hasta septiembre de 2010, para el mes de octubre se tendra una  pagina web de egresados que permitirá alimentar el sistema de información con los datos de egresados registrados </t>
  </si>
  <si>
    <t xml:space="preserve">Secretaria General, decanos, </t>
  </si>
  <si>
    <t>translado nuevo edifico salas de profesores equipos de computo</t>
  </si>
  <si>
    <t>Sistemas</t>
  </si>
  <si>
    <t>para el año 2009 se firmaron 18 convenios correspondientes a: 11% creditos empleados, 11% convenio para realizar actividades deportivas en el centro recreativo pisoje, 6% oferta formación sena, 17% para el fortalecimiento de la cultura empresarial y emprendedora, el 6% relacionado con auxilio de capacitación maestria, 6% para realizar capacitación tecnologica especializada, el 33% para la realización de practicas empresariales,- trabajo de grado, 6% para la modernización de laboratorios y el 6% restante convenio para la dotación nueva sede. para el año 2010 se han legalizado los siguientes convenios: 36% practicas empresariales-trabajo de grado, 9% investigación y de la proyección social, el 9% convenio firmado para continuación del proceso de formación en tecnologia en desarrollo del software y ejecución proyección social, 9% credito educativo icetex, 9% articulación de colegios, 9% capacitación tecnologia practicas internacionales, 9% promoción de la cultura, 9% convenio para el desarrollo actividades deportivas estudiantes en el centro recreativo pisoje</t>
  </si>
  <si>
    <t>*Adoptar y diseñar un sistema único de gestión que permita cumplir con los requerimientos del nuevo modelo de control interno y la gestión de la calidad</t>
  </si>
  <si>
    <t>Estrategia</t>
  </si>
  <si>
    <t>Institución confiable</t>
  </si>
  <si>
    <t>MECI Y Norma NTC GP1000:2004 implementados</t>
  </si>
  <si>
    <t>Plan operativo anual adoptado, socializado y ejecutado.</t>
  </si>
  <si>
    <t>*Elaboración y Adopción del  Plan operativo anual con la participación de la comunidad educativa.</t>
  </si>
  <si>
    <t>*Revisión y Adopción permanente del Plan Indicativo de Bienestar con la participación de la comunidad educativa.</t>
  </si>
  <si>
    <t>*Elaborar y ejecutar el Plan de Comunicaciones Internas y Externas.</t>
  </si>
  <si>
    <t>*Generación de espacios de integración cultural con la comunidad en general.</t>
  </si>
  <si>
    <t>*Celebración de convenios interinstitucionales para el desarrollo de las actividades programadas.</t>
  </si>
  <si>
    <t xml:space="preserve">*Fomentar y apoyar la práctica del deporte competitivo y recreativo de la comunidad educativa </t>
  </si>
  <si>
    <t>Programa</t>
  </si>
  <si>
    <t xml:space="preserve">Desarrollo Institucional
(Infraestructura física y tecnológica)
</t>
  </si>
  <si>
    <t>Implementación del MECI y el Sistema de Gestión de la Calidad</t>
  </si>
  <si>
    <t>Planeación operativa anual</t>
  </si>
  <si>
    <t>Plan de medios</t>
  </si>
  <si>
    <t>PLAN INDICATIVO DE BIENESTAR UNIVERSITARIO</t>
  </si>
  <si>
    <t>Política de Personal Académico</t>
  </si>
  <si>
    <t>Política de Calidad-Auto Evaluación</t>
  </si>
  <si>
    <t>Política de Seguimiento A Egresados</t>
  </si>
  <si>
    <t>Política de Relaciones Universitarias</t>
  </si>
  <si>
    <t>AREA PARA EL DESARROLLO DE LA INVESTIGACION</t>
  </si>
  <si>
    <t>Políticas de Formación Investigativa</t>
  </si>
  <si>
    <t>AREA PARA EL DESARROLLO DE LA PROYECCION SOCIAL</t>
  </si>
  <si>
    <t>Política de Proyección Social y Extensión</t>
  </si>
  <si>
    <t>ÁREA PARA EL BIENESTAR DE LA COMUNIDAD ACADÉMICA</t>
  </si>
  <si>
    <t>ÁREA PARA LA MODERNIZACION INSTITUCIONAL</t>
  </si>
  <si>
    <t>Política para la Modernización Institucional</t>
  </si>
  <si>
    <t>CUMPLIMIENTO PLAN DE DESARROLLO 2008-2012</t>
  </si>
  <si>
    <t>Política Curricular</t>
  </si>
  <si>
    <t>Política de Selección Y Seguimiento A Estudiantes</t>
  </si>
  <si>
    <t>Política de medios educativos</t>
  </si>
  <si>
    <t>Política de Bienestar de la comunidad académica</t>
  </si>
  <si>
    <r>
      <t xml:space="preserve">Dentro del subproceso Diseño, seguimiento y evaluación curricular se tiene establecido una medición que permite evaluar el número de graduados de una cohorte obteniendo los siguientes resultados de la cohorte comprendida ente 2006/2008 se graduaron el 37.83%, de la cohorte 2007/2009 se obtuvo que el 47.12% de los estudiantes se graduaron, de la cohorte 2008/2010  hay 51 estudiantes activos que representan el 52.58% de la cohorte, , cohorte 2008/2011 hay 37 estudiantes activos que representan el 45.67% de la cohorte respectiva. evidencia formato 300.01.03.02.D.06 registro del dia 4 de marzo de 2010. </t>
    </r>
    <r>
      <rPr>
        <b/>
        <sz val="8"/>
        <color indexed="8"/>
        <rFont val="Futura Bk"/>
        <family val="2"/>
      </rPr>
      <t>Programa en Desarrollo de Software:</t>
    </r>
    <r>
      <rPr>
        <sz val="8"/>
        <color indexed="8"/>
        <rFont val="Futura Bk"/>
        <family val="2"/>
      </rPr>
      <t xml:space="preserve">
Para el I Periodo de 2006, ingresaron a primer semestre 39 estudiantes, de los cuales al II Periodo de 2009 había graduados 7(17,95%) y no se registraban mas estudiantes matriculados en el programa pertenecientes a esa cohorte.
Para el II Periodo de 2006, ingresaron a primer semestre 39 estudiantes, de los cuales al II Periodo de 2009 había graduados 4(10,26%) y se encontraban 6(15,39%) estudiantes matriculados en el programa pertenecientes a esa cohorte.
Para el I Periodo de 2007, ingresaron a primer semestre 38 estudiantes, de los cuales a la fecha sólo 1(2.63%) se ha graduado y 11 (28,95%) están finalizando su proyecto de grado.
Para el II Periodo de 2007, ingresaron 32 estudiantes, de los cuales a la fecha no se ha graduado ninguno, y 7(21,86%) se encuentran en proceso de elaboración del trabajo de grado.</t>
    </r>
  </si>
  <si>
    <t>revisión anual se hizo: una revisión del componente economia y finanzas del área de formación profesional, con el fin de unificar los contenidos para todos los programas tecnologicos, contabilidad, costos y presupuestos, analisis financiero gestión financiera para las tecnologias y gerencia financiera para el programa profesional de los cuales se hizo los ajustes a los contenidos programaticos, la evidencia actas y programas.  otro punto trabajo con administración y de las organizaciones en los competentes de modulo de pensamiento administrativo, planeación y control organización y dirección talento humano en las tecnologias programa profesional habilidades gerenciales. por sugerencia del docente de componente del modulo de planeación y de organización se establece un cambio en función del proceso administrativo quedan do los componentes de la siguiente manera planeación y organización y otro componente que se denomina dirección y control  con los cuales se realizarón los ajustes a los planes de estudio.                                                                                                      Se hizo una revisión en los contenidos del plan de estudios del programa tecnológico en Desarrollo de Software, con el objeto de unificar aquellos comunes con el programa en Ingeniería Informática propuesto</t>
  </si>
  <si>
    <t>Actividades que se realizan durante el inicio de cada semestre en la IUCMC: se tiene establecido cronograma de lunes a viernes en donde se incluyen actividades como: realización de  Bienvenida  los estudiantes, presentación del reglamento estudiantes, presentación de servicios ofrecidos por bienestar universitario, integración de estudiantes por facultad  (Para la Facultad de Ingenieria es igual)</t>
  </si>
  <si>
    <t>semestralmente se realiza el formato de labor docente en todas las facultades.                                                                                               En la Facultad de Ingeniería, cada semestre los docentes entregan un reporte de los objetivos alcanzados y problemas encontrados de acuerdo a la labor docente pactada.</t>
  </si>
  <si>
    <t>Inscripción y matrícula de 3 docentes en la facultad de  administración hay 3 docentes  2 ocasionales tiempo completo y otro docente de planta en trabajo de grado  En la Facultad de Ingeniería hay una docente con maestría en curso</t>
  </si>
  <si>
    <t>se realiza el plan según los resultados de las evaluaciones efectuadas por semestre. Evidencias pagina y estatuto profesoral verificar con los decanos el seguimiento. De acuerdo a los resultados obtenidos se toman acciones como continuidad o no de docentes catedráticos, planes de mejoramiento para los docentes de cátedra, reevaluación de los medios educativos existentes.</t>
  </si>
  <si>
    <t xml:space="preserve">*Elaborar la fundamentación teórica y metodológica del currículo. 
*Diseñar el perfil, propósitos, competencias y créditos de los programas académicos que se ofrecen en la institución.
</t>
  </si>
  <si>
    <t>Reforzar en los planes de estudio el aprendizaje del inglés como segunda lengua.</t>
  </si>
  <si>
    <t>Incluir en los planes de estudio la formación humanística y ciudadana.</t>
  </si>
  <si>
    <t>Revisión permanente del currículo</t>
  </si>
  <si>
    <t xml:space="preserve">Revisión permanente de
la organización y
los contenidos
programáticos de
los programas de
pregrado y
postgrado.
</t>
  </si>
  <si>
    <t xml:space="preserve">Elaborar un plan
de seguimiento y
evaluación de la
calidad de los
programas
académicos.
</t>
  </si>
  <si>
    <t>Firma de Convenios con instituciones y gobiernos nacionales y extranjeros para el desarrollo de programas de pregrado postgrado</t>
  </si>
  <si>
    <t>* Sistema de información de egresados aprobado, ajustado e implementado</t>
  </si>
  <si>
    <t>Finalización construcción nueva sede, Actividad cumplida  para el año 2010, con la inaguracion de la nueva sede bicentenario  con 6401.615 m2 de area construida, 29 salones, 829 puestos de trabajo,  3 auditorios, No de talleres 1con 15 puestos disponibles,  5 laboratorios con  101 puestos disponibles,  7 salas de computo con 156 puestos disponibles, 1 biblioteca con 88 puestos disponibles.</t>
  </si>
  <si>
    <r>
      <t xml:space="preserve">Política de medios educativos </t>
    </r>
    <r>
      <rPr>
        <i/>
        <sz val="8"/>
        <rFont val="Futura Bk"/>
        <family val="2"/>
      </rPr>
      <t>(“Entendidos como los recursos que fortalecen el desarrollo de la actividad docente y administrativa en la institución. Para el desarrollo de esta política es imperativa la planeación en la adquisición de bienes, al igual que garantizar el cumplimiento de la Ley en el proceso de contratación que rige a las entidades de carácter público, la optimización del recurso y su buen uso de acuerdo a las necesidades reales de las actividades o cátedras a desarrollar.”)</t>
    </r>
  </si>
  <si>
    <t>Se ha realizado limpieza de los patios encarnación casa obando, pintura de la fachada y algunos salones y fumigación de las tres sedes.</t>
  </si>
  <si>
    <t xml:space="preserve">actualización 2009 compras 60 computares qbex a proware para utilizarlos en la sala de computo y profesoresIUCMC, Para el año 2010 se realizo  la compra proveedor Dispacauca de 60computadores  marca dell vostro , para dotar laboratorio de redes sala 1 y 2 del edificio Bicentenario,  suiche capa 3 de 48 puertos (equipo de comunicaciones),  Alianza Cauca dono a la institución  26 portatiles marca dell se asignaron al  laboratorio de gestion empresarial, de la misma compra se adquirio un tape bacakap, se compraron 2 dsicos duros de 1 tera se compraron 2 monitores LCD de 20 pulgadas asignados a la decana de ingeneria sofware y control interno, se compro portatil del latitude 5410 el cual fue asignado  al area de servidores, </t>
  </si>
  <si>
    <t>Resultados esperados</t>
  </si>
  <si>
    <t>total ejecutado en verde</t>
  </si>
  <si>
    <t>en proceso</t>
  </si>
  <si>
    <t>Fomento para la constitución y funcionamiento de los grupos y semilleros de investigación</t>
  </si>
  <si>
    <t>Diseñar y adoptar un programa de mercadeo institucional.</t>
  </si>
  <si>
    <t>Divulgar los programas académicos, cursos de educación continuada y servicios que ofrece el Colegio Mayor del Cauca.</t>
  </si>
  <si>
    <t>Establecer alianzas y convenios con instituciones y los distintos sectores productivos, sociales y económicos.</t>
  </si>
  <si>
    <t>Establecer Alianzas y convenios con instituciones de educación superior con el sector productivo, social y económico de la región.</t>
  </si>
  <si>
    <t>Adopción e implementación de un sistema de información de egresados.</t>
  </si>
  <si>
    <r>
      <t xml:space="preserve">Aumento de Calidad- </t>
    </r>
    <r>
      <rPr>
        <sz val="8"/>
        <color indexed="48"/>
        <rFont val="Futura Bk"/>
        <family val="2"/>
      </rPr>
      <t xml:space="preserve">Fortalecimiento de la Gestión Administrativa - </t>
    </r>
    <r>
      <rPr>
        <sz val="8"/>
        <color indexed="16"/>
        <rFont val="Futura Bk"/>
        <family val="2"/>
      </rPr>
      <t>Mejoramiento de la Infraestructura</t>
    </r>
  </si>
  <si>
    <r>
      <t xml:space="preserve">Políticas de Formación Investigativa </t>
    </r>
    <r>
      <rPr>
        <i/>
        <sz val="8"/>
        <rFont val="Futura Bk"/>
        <family val="2"/>
      </rPr>
      <t>(“La investigación al ser considerada como una función sustancial de la formación, debe ser un elemento articulador entre la docencia y la extensión, toda vez que a través de ella se busca el conocimiento de la problemática regional y el planteamiento de soluciones.
El nivel de desarrollo de la política investigativa en el Colegio Mayor del Cauca dependerá del nivel de formación de los programas que ofrece. Según los diversos tipos de investigación, se espera que un profesional universitario sea capaz de desarrollar en forma autónoma investigación explicativa y correlacional en las áreas de su disciplina o profesión, mientras que un tecnólogo deberá ser capaz de adelantar en forma autónoma investigación descriptiva y correlacional, logrando así una cultura investigativa y un pensamiento crítico y autónomo que los sensibilice y les de herramientas para comprender los problemas y los cambios por medio de trabajos con los grupos de investigación, los semilleros de investigación, redes académicas y el comité de proyección social de la institución.
La investigación debe entenderse como un proceso permanente de enriquecimiento personal con repercusión social y una dinámica inherente a la vida de una institución de educación superior.”)</t>
    </r>
  </si>
  <si>
    <r>
      <t xml:space="preserve">Política de Bienestar de la comunidad académica </t>
    </r>
    <r>
      <rPr>
        <i/>
        <sz val="8"/>
        <rFont val="Futura Bk"/>
        <family val="2"/>
      </rPr>
      <t>( (“El bien – estar de todos y cada uno de los miembros de la comunidad del Colegio Mayor del Cauca, entendido como la satisfacción de necesidades y mejoramiento de la calidad de vida, debe alcanzarse mediante la implementación de actividades que propendan por el desarrollo físico, sico-afeactivo, espiritual y social de la comunidad.
Por consiguiente esta política se formula desde los campos establecidos en la Ley 30/92 como son: Recreación y Deporte, Salud y Bienestar, Promoción y Comunicación, Cultura, Desarrollo Humano.”))</t>
    </r>
  </si>
  <si>
    <t>Realización convocatoria interna. Difusión de convocatorias externas y apoyo en la elaboración de proyectos. Diseño de convocatoria interna para apoyo a trabajos de grado para articular los mismos a los grupos de investigación.</t>
  </si>
  <si>
    <t>Participación en convocatorias externas: Convocatoria de Concertación del Ministerio de Cultura, el evento EXPORAICES,  Convocatoria COLCIENCIAS 509 de medicion de grupos 20 10 y como miembros de CODECYT CAUCA a la 3a SEMANA NACIONAL DE CIENCIA, TECNOLOGÍA E INNOVACIÓN. En las 3 convocatorias se obtuvieron los recursos solicitados.</t>
  </si>
  <si>
    <t>En el primer semestre de 2010, en convenio con Alianza Cauca se realizó el Diplomado Metodología de la Investigación de duracion de 120 horas. Se apoyo la Beca a coordinador de investigaciones para realizar el el Diplomado Gestores Regionales de Ciencia Tecnología e Innovación de Colciencias de 160 horas el cual termina en febrero 2011. Apoyo a investigadores en eventos cientificos y  académicos de formación Finanzas, Herramientas Virtuales de Aprendizaje Moodle. Se dió inicio y hay una participación activa en 3 nuevas alianzas Comité Universidad Empresa Estado CUEE liderado por el MEN,  Comité Articulador de la Gestión CYT, liderado por la Gobernacion del Cauca, y  la alianza  ASIES CAUCA para la investigación. Se esta adelantando una alianza con OLPC one laptop per children, para el desarrollo de aplicaciones informátias GPL.</t>
  </si>
  <si>
    <t xml:space="preserve">Se esta diseñando un portafolio de servios de investigación. Se hizo carta de intención a Colciencias para la participación en una Rueda de Negocios, que se espera se celebre a finales del mes de noviembre.                Se han establecido los siguientes convenios:  año 2010 convenio Con FUNDASER PLANIFICAR CREAR, ORGANIZAR DESARROLLAR DIVULGAR EJECUTAR PROCESOS DE INVESTIGACION DESDE UNA LINEA DE INVESTIGACION EN SUSTANCIAS PSICOACTIVAS EN TODOS LOS NIVELES PROFESIONALES Y SITUACIONES CONEXAS AL CONSUMO DE DROGAS,   DSRROLLAR Y EJECUTAR ACTIVIDADES INVESTIG Y DE PROYECCION SOCIAL  Firma del convenio 15 de febrero 2010 por un año. </t>
  </si>
  <si>
    <t>Actualmente se cuenta con: herramientas virtuales de aprendizaje HEVIR, HISTOREO, ARTE Y DISEÑO D&amp;A, Grupo de Investigacion en finanzas GIFIN, TARGET, Desarrollo e Innovación I+D, los grupos fueron clasificados en la Categoria D de Colciencias, se ha determinado emprender acciones para el fortalecimiento de los grupos existentes y mejorar su categoria. Por la misma dinámica de la investigación no se espera la conformación de nuevos grupos sino se ha determinado emprender acciones para el fortalecimiento de los grupos existentes y mejorar su categoria de clasificación en COLCIENCIAS, asi como tener estudiantes investigadores en los grupos y implantar el programa de Jóvenes Investigadores de COLCIENCIAS.</t>
  </si>
  <si>
    <t>Se tiene en revisión y ajustes el documento Haciendas del Cauca por parte de la Gobernación como ente Cofinanciador. Se tiene el material de dos libros "Diseño, Artesanía e Identidad" y "Planes TIC para Instituciones Universitarias" los cuales estan en proceso editorial para diagramación, revisión e impresión. Asimismo esta en preparación para publicación el numero 7 de la revista ALMENARA, que recoge trabajos escritos de los Grupos de Investigación.</t>
  </si>
  <si>
    <t>La institución en el presente año participo en la Convocatoria 510 -2010  de COLCIENCIAS, donde logro clasificar por primera vez 5 GRUPOS en categoría D así:  2 grupos de Administración (TARGET, HISTOREO), 2 grupos de Ingeniera (Herramientas Virtuales de Aprendizaje HEVIR y Investigación y Desarrollo I+D) y 1 grupo de Artes (Arte y Diseño D&amp;A, ) se espera en la proxima convocatoria de medición de Grupos lograr la clasificación del Grupo de Investigación en Finanzas GIFIN  y subir de categorías los grupos. Se ha determinado emprender acciones para el fortalecimiento de los grupos existentes y mejorar su categoria.</t>
  </si>
  <si>
    <t>Presencia Institucional durante el segundo semestre del año 2010 en dos ferias realizadas por el Ministerio de educación Nacional con el programa ¿Buscando carrera? En los Municipios de Piendamó en el mes de agosto y el Municipio de El Bordo en el mes de Septiembre, adicional a estos, se hizo presencia en la Feria del Hogar organizada por caracol radio los días 8,9 y 10 de octubre, se promocionó la Institución en el marcao de la Semana de la ciencia y Tecnología y se esta preparando el Open House para promocionar toda la Institución Universitaria dirigida a colegio s y público en General para el 8 de Noviembre como inicio de  la semana universitaria. Se tiene registro fotográfico de las actividades ya realizadas.  Adicional a estas actividades se tiene pauta publicitaria para promocionar y hacer mercadeo a todo el público.</t>
  </si>
  <si>
    <t>Coordinador de Admisiones y Coordinacion de Comunicaciones</t>
  </si>
  <si>
    <t>Entre el 2009 y 2010 se han firmado 10 convenios con empresas del sector productivo y de servicios con el objetivo de realizar practicas empresariales y trabajos de grado relacionados con la facultad de administración de empresas</t>
  </si>
  <si>
    <t>Coordinador Investigaciones</t>
  </si>
  <si>
    <t>Coordinador Curso de Extension Ingles</t>
  </si>
  <si>
    <t>Planeación</t>
  </si>
  <si>
    <r>
      <t xml:space="preserve">AUMENTO DE CALIDAD - </t>
    </r>
    <r>
      <rPr>
        <b/>
        <sz val="8"/>
        <color indexed="14"/>
        <rFont val="Futura Bk"/>
        <family val="2"/>
      </rPr>
      <t>GESTION DE ALIANZAS</t>
    </r>
  </si>
  <si>
    <r>
      <t xml:space="preserve">Sofwares secuenta con licencia de antivirus anualmente, licencia UTM FORTINES,  se hizo contratacion  SUIT DE ADOBE , se adquirio  AIRE ACONDICIONADO para el cuarto de Telecomunicaciones., </t>
    </r>
    <r>
      <rPr>
        <sz val="8"/>
        <rFont val="Futura Bk"/>
        <family val="2"/>
      </rPr>
      <t xml:space="preserve">sgi implemento para dar servicio a los procesos, se mejoro el correo institucional plataforma moderna y segura </t>
    </r>
  </si>
  <si>
    <t>en proceso amarillo</t>
  </si>
  <si>
    <t>Se tiene Plan de capacitación docente  aprobado para los años 2007 a 2010,  no se evidencia seguimiento al plan de capacitacion docente por parte de la comision de personal docente</t>
  </si>
  <si>
    <t>Vicerrectoria</t>
  </si>
  <si>
    <t>2009 corte a 30/11/09</t>
  </si>
  <si>
    <t>2010 corte a 30 sept 2010</t>
  </si>
  <si>
    <t xml:space="preserve">Cumplimiento total </t>
  </si>
  <si>
    <t>Resultados en rojo (hace falta ejecutar la acción)</t>
  </si>
  <si>
    <t>proceso</t>
  </si>
  <si>
    <t xml:space="preserve">actualizacion 2009 compras 60 computares qbex a proware para utilizarlos en la sala de computo y profesoresIUCMC, Para el año 2010 se realizo  la compra proveedor Dispacauca de 60computadores  marca dell vostro , para dotar laboratorio de redes sala 1 y 2 del edificio Bicentenario,  suiche capa 3 de 48 puertos (equipo de comunicaciones),  Alianza Cauca dono a la institución  26 portatiles marca dell se asignaron al  laboratorio de gestion empresarial, de la misma compra se adquirio un tape bacakap, se compraron 2 dsicos duros de 1 tera se compraron 2 monitores LCD de 20 pulgadas asignados a la decana de ingeneria sofware y control interno, se compro portatil del latitude 5410 el cual fue asignado  al area de servidores, </t>
  </si>
  <si>
    <t>Dentro de las actividades ejecutadas para la implementación del sistema integrado de gestión la asesoría contratata  realizo un diagnostico en el cual se evaluo el estado de avance al cumplimiento de los requisitos tanto de la NTC GP 1000, Como los requisitos meci, con esta informacion se elaboro el plan de trabajo a ejecutar  evidencia: plan de implementacion y avance del sistema de gestión integrado  2010, ultima medicion del avance abril del 2010 con resultado 88.05%</t>
  </si>
  <si>
    <t xml:space="preserve">*Elaborar programas que incentiven a la comunidad académica en la promoción y participación de programas de proyección social
*Promover el sentido de pertenencia en la comunidad académica con el fin de contribuir en la búsqueda del desarrollo regional.
*Propiciar actitudes sociales a través de prácticas y proyectos comunitarios.
</t>
  </si>
  <si>
    <t xml:space="preserve">*Formación para el uso de tecnologías de la información y la comunicación.
*Formación comunitaria en artes
*Formación de una cultura empresarial con sentido social
</t>
  </si>
  <si>
    <t>Educación continúa con pertinencia social.</t>
  </si>
  <si>
    <t xml:space="preserve">Diseñar programas que le permitan a la ciudadanía mantener o mejorar sus competencias ciudadanas y las laborales generales y específicas </t>
  </si>
  <si>
    <t>*Apoyar la realización de proyectos de investigación y la constitución de grupos y semilleros de investigación</t>
  </si>
  <si>
    <t>*Buscar apoyo del sector productivo, estatal y social para realizar proyectos de investigación.</t>
  </si>
  <si>
    <t>*Adelantar acciones que permitan articular procesos de investigación del Colegio Mayor del Cauca con otras entidades. 
*Coordinar acciones interinstitucionales para el logro de financiación de proyectos</t>
  </si>
  <si>
    <t xml:space="preserve">Plan de medios ejecutado  para el priemer semestre de 2010: Radio:  RCN LA MEGA F.M.: 405 Pautas Institucionales, con una periocidad de  3 pautas diarias de 20 segundos  De martes a sábado en horario de las 3:00, 4:00 y 5:00 p.m TROPICANA 106.1 STEREO- CARACOL: 792 Pautas Institucionales, con una periocidad de  3  cuñas diarias hasta de 20” De Martes a sábado en: En horario  3:00, 4:00 y 5:00 p.m. (Plan Plata-Popayán. RADIO SUPER A.M: 217  Pautas Institucionales, De lunes a viernes 1 cuña diaria en el RUN RUN Horario matutino Valor c/cuña el Run Run $9.000  incluido IVA RADIO MIL 40 A.M: 217 Pautas Institucionales De lunes a viernes 1 cuña diaria en LA RED DE NOTICIAS 1040 Horario matutino Valor c/cuña $ 6.000 incluido IVA Televisión: NOTIVISIÓN: 67 comerciales. Con periocidad de  Un (1) comercial diario En NOTIVISIÓN de lunes a viernes diario en TELMEX horario: 10:00 p.m. a 11:00 p.m BUENOS DÍAS POPAYÁN: 48 comerciales, periocidad  Un (1) comercial diario de 20 segundos. BUENOS DÍAS POPAYÁN Lunes a viernes Horario: 7:00 a.m. a 8:00 a.m. que se emite por CABLE UNIÓN DE OCCIDENTE </t>
  </si>
  <si>
    <t>Lider del proceso  Comunicaciones (MARIA ELVIRA CASTELLANOS)</t>
  </si>
  <si>
    <t>Lider del Sub- Proceso Bienestar Universitario (Liliana Navarro)</t>
  </si>
  <si>
    <t>*Docentes con título de maestría (inscripcion y matricula de 3 docentes)</t>
  </si>
  <si>
    <t>Con el apoyo de la institucion se logro realizar 3 procesos de maestria de los cuales 1 esta cu,minado y otro en proceso de tesis y uno en la etapa inicial.</t>
  </si>
  <si>
    <t xml:space="preserve">
Dentro del área de Deporte y recreación se desarrollaron según la programación del primer semestre en un 79% las 3 actividades que no se desarrollaron obedecen a factores como ley de garantías para el torneo de billar, la actividad lúdica en el notorio no se coordino la fecha, cuartos juegos universitarios se cruzaron con los juegos de Ascun, las demás actividades programas se realizaron sin ningún contratiempo durante el semestre.</t>
  </si>
  <si>
    <t>Plan de capacitación aprobado  el dia 9 de marzo con resolucion 247   el plan de capacitaciones consta de 24 capacitaciones aprobadas para el año 2010, a 24 de septiembre de 2010 se han realizado 14 capacitaciones lo que equivale al 58% de cumplimiento,  se han programado 2 capacitaciones adicionales,   92% de las capacitaciones programadas corresponden al origen Actualización de conocimientos, el 4% corresponde a capacitacion impartida por corrección desempeño y el 4% restante corresponde a actividades relacionadas con vinculación laboral. es de anotar que el plan de capacitac ion ha tenido en su ejecucion algunos cambios con relacion a las entidades o empresas que brindan estos servicios, pero los contenidos programasdos se han mantenido con relacion a lo aprobado. Evidencia Plan de capacitacion aprobado, resolucion de capacitacion, listados de asistencia  reposan en oficina contratista Talento Humano.</t>
  </si>
  <si>
    <t>el designado</t>
  </si>
  <si>
    <t>Se esta trabajando en el observatorio laboral actualmente se tiene información laboral de los egresados que asisten a los encuentros anuales organizados para fomentar espacio de integración con la institución, mediante la  aplicación  de encuestas indagando sobre el estado laboral en el que se encuentran .</t>
  </si>
  <si>
    <t>decano admón.</t>
  </si>
  <si>
    <t>Se Incluye Ingles en los programas académicos , ubicados en los programas tecnológicos ingles, biliner (ingles básico) PRE intermedio, intermedio  PRE advanced en los 3 programas tecnológicos com parte del currículo.</t>
  </si>
  <si>
    <t>Vicerrectoría  decanaturas- consejo académico-consejo de facultad</t>
  </si>
  <si>
    <t>LÍNEA ESTRATÉGICA DEL MEN</t>
  </si>
  <si>
    <t>ÁREA PARA EL DESARROLLO ACADÉMICO</t>
  </si>
  <si>
    <t>Vicerrectoría - consejo académico</t>
  </si>
  <si>
    <t>Tecnología en Finanzas y auditoria sistematizada, metodología presencial titulo a otorgar tecnólogo en finanzas y auditoria sistematizada (sede del programa CERES piendamo) resolución 4753 del 18 de agosto de 2006,</t>
  </si>
  <si>
    <t>metodología presencial, tecnólogo en gestión comercial y de mercados numero de créditos académicos 99</t>
  </si>
  <si>
    <t>Tecnología en delineantes de arquitectura e ingeniería, metodología presencial, titulo a otorgar Tecnólogo en Delineantes de Arquitectura e ingeniería; Numero de créditos académicos: 96 resolución 7055 del 10 de noviembre de 2006</t>
  </si>
  <si>
    <t>Tecnología en diseño artesanal metodología presencial, titulo a otorgar tecnólogo en diseño artesanal, numero de créditos académicos 93 resolución numero 7494 del 24 de noviembre de 2006</t>
  </si>
  <si>
    <t>Tecnología en desarrollo del Software, metodología presencial, titulo a otorgar Tecnólogo en desarrollo del software numero de créditos académicos 97 resolución No 1153 del 13 de marzo de 2007.</t>
  </si>
  <si>
    <t>Programa Arquitectura metodología presencial, titulo a otorgar Arquitecto  resolución numero 7486 del 16 de octubre de 2009 numero de créditos académicos 171</t>
  </si>
  <si>
    <t>Programa Administración de empresas metodología presencial, titulo a otorgar Administrador de Empresas resolución numero 7487 del 16 de octubre de 2009 numero de créditos académicos 159</t>
  </si>
  <si>
    <t>LINEA ESTRATEGICA DEL MEN</t>
  </si>
  <si>
    <t>DESARROLLO CURRICULAR</t>
  </si>
  <si>
    <t>AUMENTO DE CALIDAD</t>
  </si>
  <si>
    <r>
      <t xml:space="preserve">Política para la Modernización Institucional </t>
    </r>
    <r>
      <rPr>
        <i/>
        <sz val="8"/>
        <rFont val="Futura Bk"/>
        <family val="2"/>
      </rPr>
      <t>((Mantener una estructura administrativa que refleje la institución demanda igualmente de una estructura operativa que sirva de plataforma para cumplir la función y propósitos educativos, que justificaron la creación del Colegio Mayor del Cauca, en últimas es el camino expedito para legitimar planes, programas y proyectos.
De igual forma, la globalización de la información y la comunicación, la modernización del Estado y la evolución de la administración de las instituciones imponen al Colegio Mayor del Cauca la implementación de nuevos sistemas de gestión y evaluación</t>
    </r>
    <r>
      <rPr>
        <b/>
        <i/>
        <sz val="8"/>
        <rFont val="Futura Bk"/>
        <family val="2"/>
      </rPr>
      <t>.</t>
    </r>
    <r>
      <rPr>
        <b/>
        <sz val="8"/>
        <rFont val="Futura Bk"/>
        <family val="2"/>
      </rPr>
      <t>)</t>
    </r>
  </si>
  <si>
    <t xml:space="preserve">Las actividades planeadas en el primer semestre académico se ejecutaron en su totalidad en las siguientes áreas: deporte, salud, desarrollo humano, cultura Dentro del área de salud, para el primer semestre de 2010, se realizaron 240 atenciones en salud discriminadas de la siguientes actividades: Convenio Profamilia se atendiendo 122 estudiantes se practican 49 de Atenciones médicas, 30 Atenciones Ginecologías, 6 exámenes de laboratorio, 30 citologías, 7 pruebas de embarazo total de Atenciones: 122 Convenio odontología: 48 consultas se realizo valoración, profilaxis, detrataje, resinas fluidas, exodoncia simple uniradicular, resina de una superficie Convenio optometría: 60 consultas valoración por optometría y tamizaje visual Se celebro el día de la salud con la participación masiva de estudiantes, docentes y administrativos de la institución en donde se contó con el apoyo de las siguientes entidades: Hospital Universitario San José, Universidad María Cano, Profamila, Odontocentro, Opticauca, clínica la Estancia, S.O.S, Campaña de Donación de órganos, Laskhmi SPA, Red GFU.
</t>
  </si>
  <si>
    <t xml:space="preserve"> Se realizaron 4 campañas entre los meses de Febrero a Mayo en donde se brindo asesoría en planificación familiar y distribución de anticonceptivos enmarcado dentro del programa elige tu anticonceptivo LA FRANCOL en la cual participaron 80 estudiantes Las actividades desarrolladas dentro del área de Desarrollo humano se encuentran las siguientes: Se realizaron 34 atenciones psicológicas individuales y 6 atenciones familiares;
 48 padres de familia participaron en la reunión programada en el primer semestre  en donde se presento la institución, se realizo escuela de padre donde se desarrollo la temática: Resolución de conflictos y el manejo de la comunicación entre padres e hijos adolescentes Dentro de la campaña de prevención integral se aplicaron 250 encuestas a los estudiantes de la institución, con el fin de establecer temáticas que ellos prefieren para ser desarrolladas durante el próximo semestre con relación a la campaña de salud mental, orientada hacia la prevención.</t>
  </si>
  <si>
    <r>
      <t xml:space="preserve">DESARROLLO CURRICULAR Y </t>
    </r>
    <r>
      <rPr>
        <b/>
        <sz val="8"/>
        <color indexed="10"/>
        <rFont val="Futura Bk"/>
        <family val="2"/>
      </rPr>
      <t xml:space="preserve">AUMENTO DE CALIDAD - </t>
    </r>
    <r>
      <rPr>
        <b/>
        <sz val="8"/>
        <color indexed="17"/>
        <rFont val="Futura Bk"/>
        <family val="2"/>
      </rPr>
      <t>GESTION DE INGRESOS PROPIOS</t>
    </r>
  </si>
  <si>
    <t>*Mantenimiento de ambientes de trabajo dotados con  los recursos necesarios para la realización de su labor.</t>
  </si>
  <si>
    <t>Estatuto Docente fundamentado en el respeto a la persona</t>
  </si>
  <si>
    <t>Establecimiento de un programa de formación y capacitación docente</t>
  </si>
  <si>
    <t>Plan de Capacitación y estímulos para los Docente</t>
  </si>
  <si>
    <t xml:space="preserve">Promover la participación
responsable del estudiante
en el desarrollo institucional,
local y regional.
</t>
  </si>
  <si>
    <t>*Sensibilización al estudiantado de sus deberes y derechos contenidos en el Reglamento Estudiantil.</t>
  </si>
  <si>
    <t>*Diseño y rediseño curricular por competencias y creditos.</t>
  </si>
  <si>
    <t>*Cursos, talleres, visitas guiadas para los distintos programas academicos.</t>
  </si>
  <si>
    <t>Formación integral del estudiante</t>
  </si>
  <si>
    <t>Actualización permanente del modelo curricular de acuerdo a las exigencias académicas y laborales del medio.</t>
  </si>
  <si>
    <t>Contratista Sistemas</t>
  </si>
  <si>
    <t>P.U presupuesto - contabilidad - Rectoria</t>
  </si>
  <si>
    <t xml:space="preserve">Actualmente se tienen las siguientes licencias: Licencia Firewall marca Fortinet (controla trafico red institucional, protecion anti virus, intrusos, control paginas no autorizadas, control anti spam, realizacion de conexión con las otras sedes) sede encarnacion fecha de terminacion Febrero de 2011, Sede Bicentenario Junio de 2011, Licencia campus agreement Microsoft licencia No 8425815 fecha de terminacion enero 31 de 2011, Certificado Adobe design premium c55owin Fecha de terminación 5 de octubre de 2012, Antivirus eset smart security4 cantidad 200 licencias fecha de terminación abril 23 de 2011. </t>
  </si>
  <si>
    <r>
      <t xml:space="preserve">Política de Selección Y Seguimiento A Estudiantes </t>
    </r>
    <r>
      <rPr>
        <i/>
        <sz val="8"/>
        <rFont val="Futura Bk"/>
        <family val="2"/>
      </rPr>
      <t>((Son los estudiantes la razón de ser de la Institución. En todos los procesos en los cuales están directamente involucrados los estudiantes los valores y principios que sustentan la filosofía institucional deben ser el eje de todo actuar.”))</t>
    </r>
  </si>
  <si>
    <r>
      <t xml:space="preserve">Política de Calidad-Auto Evaluación </t>
    </r>
    <r>
      <rPr>
        <i/>
        <sz val="8"/>
        <rFont val="Futura Bk"/>
        <family val="2"/>
      </rPr>
      <t>(</t>
    </r>
    <r>
      <rPr>
        <b/>
        <i/>
        <sz val="8"/>
        <rFont val="Futura Bk"/>
        <family val="2"/>
      </rPr>
      <t>Política de Calidad-Auto Evaluación (“Esta evaluación propende por la excelencia  en la calidad  del servicio educativo de nivel superior. Implica verificar la coherencia entre el Diseño Curricular previsto y los Planes de Estudio,  buscando establecer la pertinencia del currículo, la flexibilidad, la actualización, los ambientes de aprendizaje por competencias y las estrategias metodológicas entre otros aspectos”.))</t>
    </r>
  </si>
  <si>
    <r>
      <t>Política de Personal Académico</t>
    </r>
    <r>
      <rPr>
        <i/>
        <sz val="8"/>
        <rFont val="Futura Bk"/>
        <family val="2"/>
      </rPr>
      <t xml:space="preserve"> (“La Política diseñada para el personal académico, representado en los docentes de tiempo completo, medio tiempo, ocasionales y catedráticos, está orientada a garantizar al docente su libertad de pensamiento y libertad de cátedra y a satisfacer sus necesidades de formación de acuerdo a su disciplina y el cumplimiento de su proyecto de vida.”)</t>
    </r>
  </si>
  <si>
    <r>
      <t xml:space="preserve">*Diseño, socialización, aprobación e implementación de un sistema </t>
    </r>
    <r>
      <rPr>
        <i/>
        <u val="single"/>
        <sz val="8"/>
        <color indexed="10"/>
        <rFont val="Futura Bk"/>
        <family val="2"/>
      </rPr>
      <t>(COMPONENTE)</t>
    </r>
    <r>
      <rPr>
        <sz val="8"/>
        <rFont val="Futura Bk"/>
        <family val="2"/>
      </rPr>
      <t xml:space="preserve"> de evaluación docente</t>
    </r>
  </si>
  <si>
    <r>
      <t>Política Curricular (</t>
    </r>
    <r>
      <rPr>
        <i/>
        <sz val="8"/>
        <rFont val="Futura Bk"/>
        <family val="2"/>
      </rPr>
      <t>(Es la orientación general tendiente a armonizar los procesos académicos con la filosofía y cultura institucional e insertarse en la dinámica regional a través de planes de estudio y metodologías pertinentes que permita  a sus educandos articularse sin tropiezos con el medio en el cual se desenvuelven y desarrollan su proyecto de vida.)</t>
    </r>
  </si>
  <si>
    <r>
      <t>Se tienen los siguientes registros calificados: Tecnología en Gestión empresarial Metodología presencial Titulo a otorgar: Tecnólogo en Gestión empresarial, Numero de créditos académicos 90 resolución No</t>
    </r>
    <r>
      <rPr>
        <sz val="8"/>
        <color indexed="10"/>
        <rFont val="Futura Bk"/>
        <family val="2"/>
      </rPr>
      <t xml:space="preserve"> 4576</t>
    </r>
    <r>
      <rPr>
        <sz val="8"/>
        <color indexed="8"/>
        <rFont val="Futura Bk"/>
        <family val="2"/>
      </rPr>
      <t xml:space="preserve"> del 10 de agosto de 2006</t>
    </r>
  </si>
  <si>
    <r>
      <t>Modificación del registro con  resolución</t>
    </r>
    <r>
      <rPr>
        <sz val="8"/>
        <color indexed="10"/>
        <rFont val="Futura Bk"/>
        <family val="2"/>
      </rPr>
      <t xml:space="preserve"> 4576  </t>
    </r>
    <r>
      <rPr>
        <sz val="8"/>
        <rFont val="Futura Bk"/>
        <family val="2"/>
      </rPr>
      <t>b</t>
    </r>
    <r>
      <rPr>
        <sz val="8"/>
        <color indexed="8"/>
        <rFont val="Futura Bk"/>
        <family val="2"/>
      </rPr>
      <t>ajo resolución 457 del 5 de febrero de 2008 programa académico Tecnología en gestión empresarial por ciclos propedéuticos.</t>
    </r>
  </si>
  <si>
    <r>
      <t xml:space="preserve">Tecnología en Gestión comercial y de mercados   registro calificado mediante resolución No </t>
    </r>
    <r>
      <rPr>
        <sz val="8"/>
        <color indexed="10"/>
        <rFont val="Futura Bk"/>
        <family val="2"/>
      </rPr>
      <t>4513 d</t>
    </r>
    <r>
      <rPr>
        <sz val="8"/>
        <color indexed="8"/>
        <rFont val="Futura Bk"/>
        <family val="2"/>
      </rPr>
      <t xml:space="preserve">el 10 de agosto de 2006, </t>
    </r>
  </si>
  <si>
    <r>
      <t xml:space="preserve">Modifica resolución </t>
    </r>
    <r>
      <rPr>
        <sz val="8"/>
        <color indexed="10"/>
        <rFont val="Futura Bk"/>
        <family val="2"/>
      </rPr>
      <t xml:space="preserve">4513 </t>
    </r>
    <r>
      <rPr>
        <sz val="8"/>
        <rFont val="Futura Bk"/>
        <family val="2"/>
      </rPr>
      <t>p</t>
    </r>
    <r>
      <rPr>
        <sz val="8"/>
        <color indexed="8"/>
        <rFont val="Futura Bk"/>
        <family val="2"/>
      </rPr>
      <t>or resolución numero 456 del 15 febrero de 2008 programa académico tecnología en Gestión Comercial y de mercados - por ciclos propedéuticos</t>
    </r>
  </si>
  <si>
    <r>
      <t xml:space="preserve">RELACIONAMIENTO CON EL SECTOR PRODUCTIVO - </t>
    </r>
    <r>
      <rPr>
        <b/>
        <sz val="8"/>
        <color indexed="17"/>
        <rFont val="Futura Bk"/>
        <family val="2"/>
      </rPr>
      <t>GESTION DE INGRESOS PROPIOS</t>
    </r>
  </si>
  <si>
    <r>
      <t>Política de Seguimiento A Egresados</t>
    </r>
    <r>
      <rPr>
        <i/>
        <sz val="8"/>
        <rFont val="Futura Bk"/>
        <family val="2"/>
      </rPr>
      <t xml:space="preserve"> ( (“Son los egresados el testimonio del proceso de formación que se imparte en el Colegio Mayor del Cauca. El vínculo debe mantenerse a través del ofrecimiento de seminarios, cursos, talleres que permitan la actualización de los conocimientos recibidos, al igual el diseño de programas de postgrado que les permita afianzar la formación recibida.”))</t>
    </r>
  </si>
  <si>
    <r>
      <t xml:space="preserve">RELACIONAMIENTO CON EL SECTOR PRODUCTIVO - </t>
    </r>
    <r>
      <rPr>
        <b/>
        <sz val="8"/>
        <color indexed="10"/>
        <rFont val="Futura Bk"/>
        <family val="2"/>
      </rPr>
      <t xml:space="preserve">AUMENTO DE COBERTURA - </t>
    </r>
    <r>
      <rPr>
        <b/>
        <sz val="8"/>
        <color indexed="14"/>
        <rFont val="Futura Bk"/>
        <family val="2"/>
      </rPr>
      <t>GESTION DE ALIANZAS</t>
    </r>
  </si>
  <si>
    <r>
      <t xml:space="preserve">Política de Relaciones Universitarias </t>
    </r>
    <r>
      <rPr>
        <i/>
        <sz val="8"/>
        <rFont val="Futura Bk"/>
        <family val="2"/>
      </rPr>
      <t>(“Esta política permite la inserción, conocimiento, desarrollo y posicionamiento del Colegio Mayor del Cauca. A través de su implementación va a ser participe de procesos investigativos, de extensión, proyección social, movilidad estudiantil e intercambio docente, lo cual repercute directamente en el fortalecimiento de la política de calidad implícita en cada uno de los planteamientos del Proyecto Educativo Institucional.”)</t>
    </r>
  </si>
  <si>
    <t>Acreditación de Calidad</t>
  </si>
  <si>
    <t>Fortalecimiento del Bienestar de la Comunidad academica</t>
  </si>
  <si>
    <t>Modelo Curricular aprobado.</t>
  </si>
  <si>
    <t>Planes de estudio actualizados</t>
  </si>
  <si>
    <t>Egresados vinculados en el mercado laboral</t>
  </si>
  <si>
    <t>Programas académicos diseñados de acuerdo a modelo curricular</t>
  </si>
  <si>
    <t>Articulación el Colegio Mayor del Cauca a los procesos de internacionalización de la Educación Superior.</t>
  </si>
  <si>
    <t>Programas evaluados al terminar cada cohorte</t>
  </si>
  <si>
    <t>*Jornadas de sensibilizacion</t>
  </si>
  <si>
    <t>elecciones estudiantiles</t>
  </si>
  <si>
    <t>*Organizaciones estudiantiles</t>
  </si>
  <si>
    <t>Redefinición de los perfiles de ingreso y egreso.</t>
  </si>
  <si>
    <t>*Prácticas, pasantía y trabajos de grado.</t>
  </si>
  <si>
    <t>*Estudiantes formados con competencias y habilidades académicas y sociales.</t>
  </si>
  <si>
    <t>Distribución de la labor docente conforme al Estatuto Profesoral</t>
  </si>
  <si>
    <t>*Docentes con puestos de trabajo y herramientas acorde a su labor</t>
  </si>
  <si>
    <t>Registro oficial del programa del idioma INGLES con el decreto nacional 3870 de 2006 resolución No 00580 Municipio de Popayán secretaria de educación, cultura y deporte  fecha 20 de abril de 2009</t>
  </si>
  <si>
    <t>Se tiene establecido la  formación del ser que da respuesta a este resultado, desde feb. 2008 Para las tecnologías de  gestión empresarial y gestión comercial y  de mercados,  para administración de empresas en agosto de 2009</t>
  </si>
  <si>
    <t>se tiene establecido convenio con Matías Delgado, y se han realizado viajes a países de Suramérica</t>
  </si>
  <si>
    <t>Gestión de convenios ver convenios salvador y Guatemala Ángela Guzmán artes visita brasil y chile Juan Carlos solano se han ejecutado los siguientes convenios: ASING Y PAZCRISTI: diseño para capacitar miembros de las comunidades indígenas del norte  cuyo objetivo fue de capacitar a los indígenas presos en Artesanía, Convenio de internacionalización RED RENATA.</t>
  </si>
  <si>
    <t>Se han realizado las actividades a la fecha la responsable del proceso no ha presentado el informe consolidado con las evidencias</t>
  </si>
  <si>
    <t>pendiente entrega de informe cultura por parte de la responsable del proceso., una vez entregue esta informacion el porcentanje se modifica ya que las actividades han sido ejecutadas</t>
  </si>
  <si>
    <t>Conclusión acerca del avance del Plan de desarrollo 2008-2012</t>
  </si>
  <si>
    <t>Una vez realizado el consolidado y verificado su implementación en dos años de vigencia del plan se obtiene un porcentaje</t>
  </si>
  <si>
    <t>de avance del 91% .</t>
  </si>
  <si>
    <t>Proyecto educativo institucional aprobado dic. 2007 a</t>
  </si>
  <si>
    <t>*Docentes capacitados de acuerdo a necesidades institucionales.</t>
  </si>
  <si>
    <t>* 5 Docentes con título de maestría</t>
  </si>
  <si>
    <t xml:space="preserve">*Propuesta de estímulos a grupos de trabajo. </t>
  </si>
  <si>
    <t>*Actualización de las salas de computo existentes</t>
  </si>
  <si>
    <t>*Adquisición de hardware, software, periféricos y equipos para laboratorios de redes, área administrativa y salas de computo.</t>
  </si>
  <si>
    <t>*Adquisición de recursos bibliográficos.</t>
  </si>
  <si>
    <t>*Firma de convenios</t>
  </si>
  <si>
    <t>*Integración de las redes virtuales y físicas de biblioteca y laboratorios.</t>
  </si>
  <si>
    <t>Mantenimiento de las sedes Claustro de La Encarnación y Casa Obando.</t>
  </si>
  <si>
    <t>*Construcción del proyecto  Ampliación Infraestructura Física del Colegio Mayor del Cauca</t>
  </si>
  <si>
    <t>*Plan de mejoramiento en curso</t>
  </si>
  <si>
    <t>*Programas acreditados</t>
  </si>
  <si>
    <t xml:space="preserve">*Diseño e implementación un Sistema de Auto evaluación. </t>
  </si>
  <si>
    <t>Documento sobre requerimientos de formación de los egresados</t>
  </si>
  <si>
    <t>*Oferta de educación continuada formal y no formal.</t>
  </si>
  <si>
    <t>Mecanismos de mercadeo institucional diseñados, adoptados e implementados.</t>
  </si>
  <si>
    <t>Relaciones interinstitucionales con los sectores: educativo, gubernamental, privado, social y económico.</t>
  </si>
  <si>
    <t>* Convocatorias internas para el apoyo a proyectos de investigacion y participacion en externas.</t>
  </si>
  <si>
    <t>* Alianzas y convenios con instituciones de educación superior, para la capacitación de docentes en investigación.</t>
  </si>
  <si>
    <t>* Convenios y alianzas con el sector productivo, social y económico de la región, para realizar proyectos de  investigación y  de proyección social.</t>
  </si>
  <si>
    <t>convenios doble proposito: CONVENIO DE COOPERACION ACADEMICA CELEBRADO ENTRE EL CM Y INSTITUCION EDUCATIVA CARLOS ALBAN PRMITIR QUE LOS ESTUDIANTES DEL CENTRO EDUCATIVO CONTINUEN CON SU PROCESO DE FORMACION EN EL PROGRAMA TECNOLOGIA EN DESARROLLO DEL SOFTWARE Y OFRECER CONJUNTAMENTE ACTIVIDADES DE PROYECCION SOCIAL A LA COMUNIDAD. firmado 10 de marzo de 2010 por un año. FUNDASER PLANIFICAR CREAR, ORGANIZAR DESARROLLAR DIVULGAR EJECUTAR PROCESOS DE INVESTIGACION DESDE UNA LINEA DE INVESTIGACION EN SUSTANCIAS PSICOACTIVAS EN TODOS LOS NIVELES PROFESIONALES Y SITUACIONES CONEXAS AL CONSUMO DE DROGAS,   DSRROLLAR Y EJECUTAR ACTIVIDADES INVESTIG Y DE PROYECCION SOCIAL  Firma del convenio 15 de febrero 2010 por un año.</t>
  </si>
  <si>
    <t>Actualmente se esta implementando el sistema integrado de gestion identificando y clasificando los diferentes procesos como estrategicos, misionales, o de apoyo, a septiembre de 2010 se han ejecutado dos ciclos de auditoria uno con el INALCE y otro ciclo de auditorias internas  los procesos tal como consta en los informes de auditoria entregados a los diferentes procesos, es de anotar que actualmente el sistema integrado de gestion cumple con lo establecido en la GP1000:2009, el sistema esta en un estado de inicio para su fortalecimiento se adoptaran estrategias que permitan que cada servidor publico de la IUCMC apropie su proceso, lo opere y proponga acciones de mejora que evidencien el mejoramiento continuo de la Institución</t>
  </si>
  <si>
    <t>Vice</t>
  </si>
  <si>
    <t>Rector</t>
  </si>
  <si>
    <t>Decanos</t>
  </si>
  <si>
    <t>secretaria general</t>
  </si>
  <si>
    <t>vice - decanaturas</t>
  </si>
  <si>
    <t>decanos secretaria gnral</t>
  </si>
  <si>
    <t>almacen_ galvis, apoyo tecnico</t>
  </si>
  <si>
    <t>almacen</t>
  </si>
  <si>
    <t>Rectora</t>
  </si>
  <si>
    <t>Prensa: PROYECCIÓN DEL CAUCA: 2 avisos de prensa, con periocidad de 2 Avisos institucionales para ser publicados en semana santa y en diciembre. Video: REC PRODUCCIONES: 3 Materiales audiovisuales institucionales, elaboración de video institucional elaboración de video clip promoción y elaboración de cuñas radiales</t>
  </si>
  <si>
    <t>Las elecciones estudiantiles se realizarón el día 16 de septiembre de 2010, en donde se eligierón respresentante estudiantil al consejo académico y representante estudiantil ante el consejo de facultad de  Arte y diseño  y facultad de ingenería y egresados al consejo directivo, en estas elecciones participaron 293 personas de una población de   1203 estudiantes.</t>
  </si>
  <si>
    <t xml:space="preserve">las actividades que se han desarrollado dentro del seguimiento a la nueva propuesta curricular son las siguientes: se  está realizando  el seguimiento académico en aspectos de eficiencia, resultados de aprendizaje, metodología y evaluación. Estos aspectos están sintetizados en documentos y actas de reunión docente.  Igualmente se ha elaborado cuadro de desarrollo de contenidos de la serie TOUCHSTONE. se realiza la  PROMOCION CENTRO DE RECURSOS DE INGLES mediante una campaña en carteleras, visita a los cursos y presentación en reunión con docentes de los servicios y material bibliográfico disponible para su uso. Igualmente se ha afiliado a los estudiantes desde la matricula al Centro de Recursos, esto ha dado buenos resultados, ya que se ha incrementado  la consulta del material bibliográfico. . En al año 2009 a través del proceso de ALIANZA CAUCA, se logro la compra de material bibliográfico en cuanto a exámenes internacionales, diccionarios, </t>
  </si>
  <si>
    <t>Elaborar y mantener actualizada una base de datos de los egresados de los programas de la Institución.</t>
  </si>
  <si>
    <t>Educación continuada formal y no formal de los egresados del Colegio Mayor del Cauca.</t>
  </si>
  <si>
    <t>*Elaborar y aplicar encuestas sobre las necesidades de formación y capacitación de los egresados para el diseño de programas de formación continuada.</t>
  </si>
  <si>
    <t>*Propiciar espacios de participación de las diferentes asociaciones de egresados en las actividades académicas y administrativas de la Institución y de aquellas que propendan por el desarrollo regional.</t>
  </si>
  <si>
    <t>Implementación del sistema de auto evaluación del Colegio Mayor del Cauca</t>
  </si>
  <si>
    <t>*Diseñar y adoptar los instrumentos de Autoevaluación por programas académicos, de acuerdo con los criterios y características establecidas por el Consejo Nacional de Acreditación.</t>
  </si>
  <si>
    <t>*Definir de un plan de mejoramiento con base en los resultados de la Autoevaluación.</t>
  </si>
  <si>
    <t>*Propender por la Acreditación de los programas como reconocimiento de la calidad de los mismos</t>
  </si>
  <si>
    <t>Dotación, clasificación y mantenimiento de recursos físicos, de bibliotecas, equipos y laboratorios.</t>
  </si>
  <si>
    <t>Adquisición, uso y mantenimiento adecuado, pertinente y eficiente de los medios educativos, físicos y tecnológicos.</t>
  </si>
  <si>
    <t>*Implementación y actualización de un portafolio de servicios en Biblioteca y laboratorios.</t>
  </si>
  <si>
    <t>*Integración de la institución a redes virtuales y físicas de Bibliotecas y laboratorios.</t>
  </si>
  <si>
    <t>Ampliación de las sedes actuales y mantenimiento de las mismas.</t>
  </si>
  <si>
    <t>Adecuación y Conservación y construcción de espacios, dotados con los recursos educativos para el desarrollo académico.</t>
  </si>
  <si>
    <t xml:space="preserve"> Estrategia</t>
  </si>
  <si>
    <t>Estudio de propuesta, socialización y aprobación  del Estatuto Profesoral que consagre expresamente, procesos de selección, vinculación, ingreso y ascenso en el escalafón, evaluación, asignación de labor docente, estímulos, reconocimientos, derechos y deberes, entre otros.</t>
  </si>
  <si>
    <t>Resultados (descritos en el PND)</t>
  </si>
  <si>
    <t>Actividad para garantizar cumplimiento (diligenciar en estas colunnas las actividades que se han realizado en el 2010 para el cumplimiento de la estrategia, resultados cuantitativos obtenidos, evidencias de la Gestión)</t>
  </si>
  <si>
    <t xml:space="preserve">Se ha comprado libros para la facultad de ciencias sociales con el proyecto de Alianza Cauca, se encuentra proyectada una compra para la facultad de arte y arquitectura por el valor de  15000000 (verificar con presupuesto)   con relacion al portafolio de servicios se presento en consejo academico a finales del  primer semestre de 2010,  y aun no ha sido aprobado, y la biblioteca aun esta en proceso de adecuacion. </t>
  </si>
  <si>
    <t>avance consecucion de los recursos para la adquisicion del sistema integrado actualmente se esta escogiendo entre dos propuesta SIIGO, SINAP, se espera tenerlo implementado a finales del 2011, el SIAG se encuentra implementado.</t>
  </si>
  <si>
    <t>Con el proveedor Jhon Farid Mendez se compro un UTM BACAFI,  un certificador de red DTX 1800, 2 micro escaner MS 100 se compraron 7 kits de herramientas, 2 swches capa 2 , 4 acces point normaN (conexión inhalambrica a varios computadores), 2 router inhalambricos normaN, 6 swches de 8 puertos tarjetas de red, teclados ps 2 , mause, discos duras, gb 250, 2 quemadores de dvd, impresora multifuncional 2 kits de destornilladores, 2 sopladoras de aire, 20 fuentes de poder, 50 mtrs de cable 3*12, 20 cajas dexon</t>
  </si>
  <si>
    <t>se ha avanzado en la Fase 1 que corresponde a la 
Puesta en funcionamiento Servidor con la base datos en linea  la cual permite la consulta del catalogo via internet, hace falta la integración de la biblioteca a la red de bibliotecas universitarias para esto se tiene que hacer fase de prueba de operatividad del servicio.</t>
  </si>
  <si>
    <t>Se articulo el programa ONDAS del Proceso de Investigación al proceso de Proyección Social  para el primer semestre del año por medio de Investigación de Derechos a los Niños, orientadas por el Dr.  ALVARO RIASCOS, para los Colegios Tomas Cipriano de Mosquera, Comercial del Norte, se espera para el segundo semestre continuar en lo posible con este programa, como segunda alternativa de integración   se articulo el concurso de ideas empresariales dentro del grupo de investigacion Historeo.</t>
  </si>
  <si>
    <t>Programa de Salud se hizo en los dos periodos de 2009 salud oral y atención  medica para población vulnerable y estudiantes del colegio mayor  se realizo con clinica la estancia, odonto caritas, ortoplan, profamilia, para el  año 2010 se le solicito el apoyo a bienestar para los programas de salud y no se ha tenido respuesta, por lo tanto esta actividad se encuentra atrasada</t>
  </si>
  <si>
    <t>A la fecha la coordinación del proceso de Proyección social tiene un documento propuesto en el cual articula los procesos investigación y los procesos académicos, hace falta socializar entre los proceos con el fin de evaluar y lograr tener una verdadera articulación</t>
  </si>
  <si>
    <t>planeación</t>
  </si>
  <si>
    <t>Actividad cumplida  para el año 2010, con la inaguracion de la nueva sede bicentenario  con 6401.615 m2 de area construida, 29 salones, 829 puestos de trabajo,  3 auditorios, No de talleres 1con 15 puestos disponibles,  5 laboratorios con  101 puestos disponibles,  7 salas de computo con 156 puestos disponibles, 1 biblioteca con 88 puestos disponibles.</t>
  </si>
  <si>
    <t>Rectoria</t>
  </si>
  <si>
    <r>
      <t xml:space="preserve">Política de Proyección Social y Extensión </t>
    </r>
    <r>
      <rPr>
        <i/>
        <sz val="8"/>
        <rFont val="Futura Bk"/>
        <family val="2"/>
      </rPr>
      <t>(( “Le permite al Colegio Mayor del Cauca acercarse a la sociedad, a una sociedad cambiante, que en algunos casos puede ser generadora de propuestas de desarrollo, de proyectos, de ideas emprendedoras, o puede estar inmersa en grandes conflictos ocasionados por factores como la pobreza, el desplazamiento, el desempleo, el analfabetismo, o la insatisfacción de necesidades.
Ante este panorama social, la Proyección social se convierte en un compromiso institucional, que a través de proyectos sociales, culturales, académicos, investigativos o deportivos, la comunidad académica contribuya en la solución o propuestas de solución de las diferentes comunidades, poniendo su saber al servicio del otro.”
En relación con la extensión el Colegio Mayor del Cauca, seguirá adelante con el diseño y ejecución de diversos proyectos para ofrecer a los habitantes del Cauca, cursos, seminarios, talleres que les permitan actualizar, mejorar o adquirir conocimientos, destrezas y habilidades para el trabajo sobre las áreas del saber que  el Colegio ofrece.))</t>
    </r>
  </si>
</sst>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41">
    <font>
      <sz val="11"/>
      <color indexed="8"/>
      <name val="Calibri"/>
      <family val="2"/>
    </font>
    <font>
      <sz val="11"/>
      <name val="Calibri"/>
      <family val="2"/>
    </font>
    <font>
      <b/>
      <sz val="11"/>
      <name val="Calibri"/>
      <family val="2"/>
    </font>
    <font>
      <sz val="8"/>
      <name val="Calibri"/>
      <family val="2"/>
    </font>
    <font>
      <sz val="8"/>
      <color indexed="8"/>
      <name val="Calibri"/>
      <family val="2"/>
    </font>
    <font>
      <sz val="8"/>
      <color indexed="8"/>
      <name val="Futura Bk"/>
      <family val="2"/>
    </font>
    <font>
      <b/>
      <sz val="8"/>
      <name val="Futura Bk"/>
      <family val="2"/>
    </font>
    <font>
      <b/>
      <sz val="8"/>
      <color indexed="8"/>
      <name val="Futura Bk"/>
      <family val="2"/>
    </font>
    <font>
      <sz val="8"/>
      <name val="Futura Bk"/>
      <family val="2"/>
    </font>
    <font>
      <sz val="8"/>
      <color indexed="10"/>
      <name val="Futura Bk"/>
      <family val="2"/>
    </font>
    <font>
      <i/>
      <sz val="8"/>
      <color indexed="8"/>
      <name val="Futura Bk"/>
      <family val="2"/>
    </font>
    <font>
      <i/>
      <sz val="8"/>
      <name val="Futura Bk"/>
      <family val="2"/>
    </font>
    <font>
      <b/>
      <sz val="8"/>
      <color indexed="10"/>
      <name val="Futura Bk"/>
      <family val="2"/>
    </font>
    <font>
      <b/>
      <sz val="8"/>
      <color indexed="17"/>
      <name val="Futura Bk"/>
      <family val="2"/>
    </font>
    <font>
      <sz val="8"/>
      <color indexed="9"/>
      <name val="Futura Bk"/>
      <family val="2"/>
    </font>
    <font>
      <b/>
      <sz val="8"/>
      <color indexed="9"/>
      <name val="Futura Bk"/>
      <family val="2"/>
    </font>
    <font>
      <sz val="8"/>
      <color indexed="48"/>
      <name val="Futura Bk"/>
      <family val="2"/>
    </font>
    <font>
      <sz val="8"/>
      <color indexed="16"/>
      <name val="Futura Bk"/>
      <family val="2"/>
    </font>
    <font>
      <b/>
      <i/>
      <sz val="8"/>
      <name val="Futura Bk"/>
      <family val="2"/>
    </font>
    <font>
      <sz val="8"/>
      <name val="Tahoma"/>
      <family val="0"/>
    </font>
    <font>
      <b/>
      <sz val="8"/>
      <name val="Tahoma"/>
      <family val="0"/>
    </font>
    <font>
      <b/>
      <sz val="8"/>
      <color indexed="14"/>
      <name val="Futura Bk"/>
      <family val="2"/>
    </font>
    <font>
      <i/>
      <u val="single"/>
      <sz val="8"/>
      <color indexed="10"/>
      <name val="Futura Bk"/>
      <family val="2"/>
    </font>
    <font>
      <b/>
      <sz val="11"/>
      <color indexed="8"/>
      <name val="Calibri"/>
      <family val="2"/>
    </font>
    <font>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1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color indexed="23"/>
      </left>
      <right/>
      <top/>
      <bottom/>
    </border>
    <border>
      <left/>
      <right style="thin"/>
      <top/>
      <bottom/>
    </border>
    <border>
      <left style="thin"/>
      <right style="thin"/>
      <top style="thin"/>
      <bottom/>
    </border>
    <border>
      <left/>
      <right style="thin"/>
      <top style="thin"/>
      <bottom/>
    </border>
    <border>
      <left/>
      <right style="thin"/>
      <top/>
      <bottom style="thin"/>
    </border>
    <border>
      <left style="thin"/>
      <right style="thin"/>
      <top/>
      <bottom/>
    </border>
    <border>
      <left style="medium"/>
      <right style="medium"/>
      <top style="medium"/>
      <bottom/>
    </border>
    <border>
      <left style="medium"/>
      <right style="medium"/>
      <top/>
      <bottom/>
    </border>
    <border>
      <left style="medium"/>
      <right style="medium"/>
      <top/>
      <bottom style="medium"/>
    </border>
    <border>
      <left style="thin">
        <color indexed="23"/>
      </left>
      <right style="thin">
        <color indexed="23"/>
      </right>
      <top style="thin">
        <color indexed="23"/>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0" fontId="38"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3" fillId="0" borderId="9" applyNumberFormat="0" applyFill="0" applyAlignment="0" applyProtection="0"/>
    <xf numFmtId="0" fontId="37" fillId="0" borderId="0" applyNumberFormat="0" applyFill="0" applyBorder="0" applyAlignment="0" applyProtection="0"/>
  </cellStyleXfs>
  <cellXfs count="138">
    <xf numFmtId="0" fontId="0" fillId="0" borderId="0" xfId="0" applyAlignment="1">
      <alignment/>
    </xf>
    <xf numFmtId="0" fontId="4" fillId="0" borderId="0" xfId="0" applyFont="1" applyAlignment="1">
      <alignment/>
    </xf>
    <xf numFmtId="0" fontId="4" fillId="0" borderId="0" xfId="0" applyFont="1" applyAlignment="1">
      <alignment wrapText="1"/>
    </xf>
    <xf numFmtId="0" fontId="5" fillId="0" borderId="10" xfId="0" applyFont="1" applyBorder="1" applyAlignment="1">
      <alignment horizontal="left" vertical="center" wrapText="1"/>
    </xf>
    <xf numFmtId="0" fontId="5" fillId="0" borderId="10" xfId="0" applyFont="1" applyBorder="1" applyAlignment="1">
      <alignment vertical="top" wrapText="1"/>
    </xf>
    <xf numFmtId="0" fontId="5" fillId="0" borderId="10" xfId="0" applyFont="1" applyBorder="1" applyAlignment="1">
      <alignment horizontal="justify" vertical="top" wrapText="1"/>
    </xf>
    <xf numFmtId="0" fontId="5" fillId="0" borderId="10" xfId="0" applyFont="1" applyBorder="1" applyAlignment="1">
      <alignment horizontal="justify" vertical="center" wrapText="1"/>
    </xf>
    <xf numFmtId="0" fontId="5" fillId="0" borderId="11" xfId="0" applyFont="1" applyBorder="1" applyAlignment="1">
      <alignment horizontal="justify" vertical="top" wrapText="1"/>
    </xf>
    <xf numFmtId="0" fontId="5" fillId="24" borderId="10" xfId="0" applyFont="1" applyFill="1" applyBorder="1" applyAlignment="1">
      <alignment horizontal="justify" vertical="top" wrapText="1"/>
    </xf>
    <xf numFmtId="0" fontId="8" fillId="25" borderId="10" xfId="0" applyFont="1" applyFill="1" applyBorder="1" applyAlignment="1">
      <alignment horizontal="left" vertical="center" wrapText="1"/>
    </xf>
    <xf numFmtId="0" fontId="5" fillId="0" borderId="0" xfId="0" applyFont="1" applyAlignment="1">
      <alignment/>
    </xf>
    <xf numFmtId="0" fontId="5" fillId="0" borderId="10" xfId="0" applyFont="1" applyBorder="1" applyAlignment="1">
      <alignment/>
    </xf>
    <xf numFmtId="0" fontId="7" fillId="4" borderId="10" xfId="0" applyFont="1" applyFill="1" applyBorder="1" applyAlignment="1">
      <alignment vertical="center" wrapText="1"/>
    </xf>
    <xf numFmtId="0" fontId="6" fillId="22" borderId="10" xfId="0" applyFont="1" applyFill="1" applyBorder="1" applyAlignment="1">
      <alignment horizontal="center" vertical="center" wrapText="1"/>
    </xf>
    <xf numFmtId="0" fontId="5" fillId="0" borderId="0" xfId="0" applyFont="1" applyAlignment="1">
      <alignment vertical="center" wrapText="1"/>
    </xf>
    <xf numFmtId="0" fontId="15" fillId="26" borderId="10" xfId="0" applyFont="1" applyFill="1" applyBorder="1" applyAlignment="1">
      <alignment vertical="center" wrapText="1"/>
    </xf>
    <xf numFmtId="0" fontId="5" fillId="0" borderId="0" xfId="0" applyFont="1" applyAlignment="1">
      <alignment horizontal="left"/>
    </xf>
    <xf numFmtId="0" fontId="8" fillId="0" borderId="10" xfId="0" applyFont="1" applyBorder="1" applyAlignment="1">
      <alignment horizontal="justify" vertical="top" wrapText="1"/>
    </xf>
    <xf numFmtId="0" fontId="2" fillId="22" borderId="10" xfId="0" applyFont="1" applyFill="1" applyBorder="1" applyAlignment="1">
      <alignment horizontal="left"/>
    </xf>
    <xf numFmtId="0" fontId="1" fillId="0" borderId="10" xfId="0" applyFont="1" applyBorder="1" applyAlignment="1">
      <alignment/>
    </xf>
    <xf numFmtId="9" fontId="1" fillId="0" borderId="10" xfId="0" applyNumberFormat="1" applyFont="1" applyBorder="1" applyAlignment="1">
      <alignment/>
    </xf>
    <xf numFmtId="9" fontId="0" fillId="0" borderId="10" xfId="0" applyNumberFormat="1" applyBorder="1" applyAlignment="1">
      <alignment/>
    </xf>
    <xf numFmtId="0" fontId="1" fillId="25" borderId="10" xfId="0" applyFont="1" applyFill="1" applyBorder="1" applyAlignment="1">
      <alignment/>
    </xf>
    <xf numFmtId="9" fontId="1" fillId="25" borderId="10" xfId="0" applyNumberFormat="1" applyFont="1" applyFill="1" applyBorder="1" applyAlignment="1">
      <alignment/>
    </xf>
    <xf numFmtId="9" fontId="2" fillId="0" borderId="10" xfId="0" applyNumberFormat="1" applyFont="1" applyBorder="1" applyAlignment="1">
      <alignment/>
    </xf>
    <xf numFmtId="9" fontId="5" fillId="0" borderId="10" xfId="57" applyFont="1" applyBorder="1" applyAlignment="1">
      <alignment horizontal="center"/>
    </xf>
    <xf numFmtId="9" fontId="5" fillId="0" borderId="0" xfId="57" applyFont="1" applyAlignment="1">
      <alignment horizontal="center"/>
    </xf>
    <xf numFmtId="9" fontId="24" fillId="0" borderId="10" xfId="0" applyNumberFormat="1" applyFont="1" applyBorder="1" applyAlignment="1">
      <alignment/>
    </xf>
    <xf numFmtId="0" fontId="2" fillId="22" borderId="10" xfId="0" applyFont="1" applyFill="1" applyBorder="1" applyAlignment="1">
      <alignment/>
    </xf>
    <xf numFmtId="0" fontId="2" fillId="22" borderId="10" xfId="0" applyFont="1" applyFill="1" applyBorder="1" applyAlignment="1">
      <alignment horizontal="center" wrapText="1"/>
    </xf>
    <xf numFmtId="0" fontId="2" fillId="0" borderId="10" xfId="0" applyFont="1" applyBorder="1" applyAlignment="1">
      <alignment horizontal="left"/>
    </xf>
    <xf numFmtId="9" fontId="23" fillId="0" borderId="10" xfId="0" applyNumberFormat="1" applyFont="1" applyBorder="1" applyAlignment="1">
      <alignment/>
    </xf>
    <xf numFmtId="9" fontId="4" fillId="0" borderId="0" xfId="0" applyNumberFormat="1" applyFont="1" applyAlignment="1">
      <alignment wrapText="1"/>
    </xf>
    <xf numFmtId="9" fontId="4" fillId="0" borderId="0" xfId="57" applyFont="1" applyAlignment="1">
      <alignment wrapText="1"/>
    </xf>
    <xf numFmtId="0" fontId="4" fillId="0" borderId="12" xfId="0" applyFont="1" applyBorder="1" applyAlignment="1">
      <alignment/>
    </xf>
    <xf numFmtId="0" fontId="5" fillId="0" borderId="0" xfId="0" applyFont="1" applyAlignment="1">
      <alignment horizontal="justify" vertical="top"/>
    </xf>
    <xf numFmtId="0" fontId="6" fillId="22" borderId="10" xfId="0" applyFont="1" applyFill="1" applyBorder="1" applyAlignment="1">
      <alignment horizontal="justify" vertical="top"/>
    </xf>
    <xf numFmtId="0" fontId="7" fillId="4" borderId="10" xfId="0" applyFont="1" applyFill="1" applyBorder="1" applyAlignment="1">
      <alignment horizontal="justify" vertical="top" wrapText="1"/>
    </xf>
    <xf numFmtId="0" fontId="6" fillId="22" borderId="10" xfId="0" applyFont="1" applyFill="1" applyBorder="1" applyAlignment="1">
      <alignment horizontal="justify" vertical="top" wrapText="1"/>
    </xf>
    <xf numFmtId="0" fontId="5" fillId="0" borderId="0" xfId="0" applyFont="1" applyAlignment="1">
      <alignment horizontal="justify" vertical="top" wrapText="1"/>
    </xf>
    <xf numFmtId="9" fontId="15" fillId="26" borderId="10" xfId="0" applyNumberFormat="1" applyFont="1" applyFill="1" applyBorder="1" applyAlignment="1">
      <alignment horizontal="justify" vertical="top" wrapText="1"/>
    </xf>
    <xf numFmtId="49" fontId="5" fillId="0" borderId="10" xfId="0" applyNumberFormat="1" applyFont="1" applyBorder="1" applyAlignment="1">
      <alignment horizontal="justify" vertical="top" wrapText="1"/>
    </xf>
    <xf numFmtId="0" fontId="5" fillId="4" borderId="13" xfId="0" applyFont="1" applyFill="1" applyBorder="1" applyAlignment="1">
      <alignment horizontal="justify" vertical="top" wrapText="1"/>
    </xf>
    <xf numFmtId="0" fontId="15" fillId="26" borderId="10" xfId="0" applyFont="1" applyFill="1" applyBorder="1" applyAlignment="1">
      <alignment horizontal="justify" vertical="top" wrapText="1"/>
    </xf>
    <xf numFmtId="0" fontId="5" fillId="0" borderId="10" xfId="0" applyNumberFormat="1" applyFont="1" applyBorder="1" applyAlignment="1">
      <alignment horizontal="justify" vertical="top" wrapText="1"/>
    </xf>
    <xf numFmtId="0" fontId="8" fillId="25" borderId="10" xfId="0" applyFont="1" applyFill="1" applyBorder="1" applyAlignment="1">
      <alignment horizontal="justify" vertical="top" wrapText="1"/>
    </xf>
    <xf numFmtId="0" fontId="5" fillId="0" borderId="10" xfId="0" applyFont="1" applyBorder="1" applyAlignment="1">
      <alignment horizontal="justify" vertical="top"/>
    </xf>
    <xf numFmtId="9" fontId="5" fillId="0" borderId="10" xfId="57" applyFont="1" applyBorder="1" applyAlignment="1">
      <alignment horizontal="justify" vertical="top"/>
    </xf>
    <xf numFmtId="0" fontId="15" fillId="17" borderId="10" xfId="0" applyFont="1" applyFill="1" applyBorder="1" applyAlignment="1">
      <alignment vertical="center" wrapText="1"/>
    </xf>
    <xf numFmtId="0" fontId="5" fillId="0" borderId="10" xfId="0" applyFont="1" applyBorder="1" applyAlignment="1">
      <alignment wrapText="1"/>
    </xf>
    <xf numFmtId="0" fontId="5" fillId="4" borderId="10" xfId="0" applyFont="1" applyFill="1" applyBorder="1" applyAlignment="1">
      <alignment horizontal="justify" vertical="top" wrapText="1"/>
    </xf>
    <xf numFmtId="0" fontId="15" fillId="17" borderId="10" xfId="0" applyFont="1" applyFill="1" applyBorder="1" applyAlignment="1">
      <alignment horizontal="justify" vertical="top" wrapText="1"/>
    </xf>
    <xf numFmtId="0" fontId="5" fillId="0" borderId="13" xfId="0" applyFont="1" applyFill="1" applyBorder="1" applyAlignment="1">
      <alignment horizontal="justify" vertical="top" wrapText="1"/>
    </xf>
    <xf numFmtId="0" fontId="6" fillId="24" borderId="10" xfId="0" applyFont="1" applyFill="1" applyBorder="1" applyAlignment="1">
      <alignment horizontal="justify" vertical="top" wrapText="1"/>
    </xf>
    <xf numFmtId="9" fontId="5" fillId="0" borderId="0" xfId="57" applyFont="1" applyAlignment="1">
      <alignment horizontal="justify" vertical="top"/>
    </xf>
    <xf numFmtId="0" fontId="7" fillId="4" borderId="14" xfId="0" applyFont="1" applyFill="1" applyBorder="1" applyAlignment="1">
      <alignment horizontal="justify" vertical="top" wrapText="1"/>
    </xf>
    <xf numFmtId="0" fontId="6" fillId="25" borderId="10" xfId="0" applyFont="1" applyFill="1" applyBorder="1" applyAlignment="1">
      <alignment horizontal="justify" vertical="top" wrapText="1"/>
    </xf>
    <xf numFmtId="0" fontId="7" fillId="26" borderId="10" xfId="0" applyFont="1" applyFill="1" applyBorder="1" applyAlignment="1">
      <alignment horizontal="justify" vertical="top" wrapText="1"/>
    </xf>
    <xf numFmtId="0" fontId="5" fillId="26" borderId="10" xfId="0" applyFont="1" applyFill="1" applyBorder="1" applyAlignment="1">
      <alignment horizontal="justify" vertical="top"/>
    </xf>
    <xf numFmtId="0" fontId="14" fillId="26" borderId="10" xfId="0" applyFont="1" applyFill="1" applyBorder="1" applyAlignment="1">
      <alignment horizontal="justify" vertical="top" wrapText="1"/>
    </xf>
    <xf numFmtId="0" fontId="7" fillId="24" borderId="10" xfId="0" applyFont="1" applyFill="1" applyBorder="1" applyAlignment="1">
      <alignment horizontal="justify" vertical="top" wrapText="1"/>
    </xf>
    <xf numFmtId="0" fontId="8" fillId="0" borderId="10" xfId="0" applyFont="1" applyBorder="1" applyAlignment="1">
      <alignment horizontal="justify" vertical="top"/>
    </xf>
    <xf numFmtId="0" fontId="7" fillId="18" borderId="10" xfId="0" applyFont="1" applyFill="1" applyBorder="1" applyAlignment="1">
      <alignment horizontal="justify" vertical="top" wrapText="1"/>
    </xf>
    <xf numFmtId="0" fontId="5" fillId="18" borderId="10" xfId="0" applyFont="1" applyFill="1" applyBorder="1" applyAlignment="1">
      <alignment horizontal="justify" vertical="top" wrapText="1"/>
    </xf>
    <xf numFmtId="0" fontId="5" fillId="18" borderId="10" xfId="0" applyFont="1" applyFill="1" applyBorder="1" applyAlignment="1">
      <alignment horizontal="justify" vertical="top"/>
    </xf>
    <xf numFmtId="0" fontId="5" fillId="18" borderId="0" xfId="0" applyFont="1" applyFill="1" applyAlignment="1">
      <alignment horizontal="justify" vertical="top"/>
    </xf>
    <xf numFmtId="0" fontId="5" fillId="0" borderId="10" xfId="0" applyFont="1" applyFill="1" applyBorder="1" applyAlignment="1">
      <alignment horizontal="justify" vertical="top" wrapText="1"/>
    </xf>
    <xf numFmtId="0" fontId="5" fillId="26" borderId="10" xfId="0" applyFont="1" applyFill="1" applyBorder="1" applyAlignment="1">
      <alignment horizontal="justify" vertical="top" wrapText="1"/>
    </xf>
    <xf numFmtId="9" fontId="5" fillId="0" borderId="0" xfId="0" applyNumberFormat="1" applyFont="1" applyAlignment="1">
      <alignment horizontal="justify" vertical="top"/>
    </xf>
    <xf numFmtId="0" fontId="9" fillId="0" borderId="0" xfId="0" applyFont="1" applyFill="1" applyAlignment="1">
      <alignment horizontal="justify" vertical="top"/>
    </xf>
    <xf numFmtId="0" fontId="12" fillId="0" borderId="0" xfId="0" applyFont="1" applyFill="1" applyBorder="1" applyAlignment="1">
      <alignment horizontal="justify" vertical="top" wrapText="1"/>
    </xf>
    <xf numFmtId="0" fontId="9" fillId="0" borderId="0" xfId="0" applyFont="1" applyFill="1" applyBorder="1" applyAlignment="1">
      <alignment horizontal="justify" vertical="top" wrapText="1"/>
    </xf>
    <xf numFmtId="0" fontId="5" fillId="4" borderId="0" xfId="0" applyFont="1" applyFill="1" applyBorder="1" applyAlignment="1">
      <alignment horizontal="justify" vertical="top" wrapText="1"/>
    </xf>
    <xf numFmtId="0" fontId="8" fillId="25" borderId="0" xfId="0" applyFont="1" applyFill="1" applyBorder="1" applyAlignment="1">
      <alignment horizontal="justify" vertical="top" wrapText="1"/>
    </xf>
    <xf numFmtId="0" fontId="15" fillId="0" borderId="0" xfId="0" applyFont="1" applyFill="1" applyBorder="1" applyAlignment="1">
      <alignment horizontal="justify" vertical="top" wrapText="1"/>
    </xf>
    <xf numFmtId="0" fontId="5" fillId="0" borderId="0" xfId="0" applyFont="1" applyBorder="1" applyAlignment="1">
      <alignment horizontal="justify" vertical="top" wrapText="1"/>
    </xf>
    <xf numFmtId="0" fontId="9" fillId="0" borderId="10" xfId="0" applyFont="1" applyFill="1" applyBorder="1" applyAlignment="1">
      <alignment horizontal="justify" vertical="top"/>
    </xf>
    <xf numFmtId="0" fontId="9" fillId="0" borderId="10" xfId="0" applyFont="1" applyFill="1" applyBorder="1" applyAlignment="1">
      <alignment horizontal="justify" vertical="top" wrapText="1"/>
    </xf>
    <xf numFmtId="9" fontId="5" fillId="0" borderId="10" xfId="0" applyNumberFormat="1" applyFont="1" applyBorder="1" applyAlignment="1">
      <alignment horizontal="justify" vertical="top"/>
    </xf>
    <xf numFmtId="10" fontId="5" fillId="0" borderId="10" xfId="57" applyNumberFormat="1" applyFont="1" applyBorder="1" applyAlignment="1">
      <alignment horizontal="justify" vertical="top"/>
    </xf>
    <xf numFmtId="10" fontId="5" fillId="0" borderId="0" xfId="57" applyNumberFormat="1" applyFont="1" applyAlignment="1">
      <alignment horizontal="justify" vertical="top"/>
    </xf>
    <xf numFmtId="0" fontId="14" fillId="17" borderId="10" xfId="0" applyFont="1" applyFill="1" applyBorder="1" applyAlignment="1">
      <alignment horizontal="justify" vertical="top" wrapText="1"/>
    </xf>
    <xf numFmtId="0" fontId="5" fillId="0" borderId="0" xfId="0" applyNumberFormat="1" applyFont="1" applyAlignment="1">
      <alignment horizontal="justify" vertical="top" wrapText="1"/>
    </xf>
    <xf numFmtId="0" fontId="6" fillId="17" borderId="10" xfId="0" applyFont="1" applyFill="1" applyBorder="1" applyAlignment="1">
      <alignment horizontal="justify" vertical="top" wrapText="1"/>
    </xf>
    <xf numFmtId="0" fontId="5" fillId="26" borderId="10" xfId="0" applyNumberFormat="1" applyFont="1" applyFill="1" applyBorder="1" applyAlignment="1">
      <alignment horizontal="justify" vertical="top"/>
    </xf>
    <xf numFmtId="9" fontId="6" fillId="24" borderId="10" xfId="0" applyNumberFormat="1" applyFont="1" applyFill="1" applyBorder="1" applyAlignment="1">
      <alignment horizontal="justify" vertical="top" wrapText="1"/>
    </xf>
    <xf numFmtId="0" fontId="10" fillId="0" borderId="10" xfId="0" applyFont="1" applyBorder="1" applyAlignment="1">
      <alignment horizontal="justify" vertical="top" wrapText="1"/>
    </xf>
    <xf numFmtId="49" fontId="5" fillId="0" borderId="10" xfId="0" applyNumberFormat="1" applyFont="1" applyFill="1" applyBorder="1" applyAlignment="1">
      <alignment horizontal="justify" vertical="top" wrapText="1"/>
    </xf>
    <xf numFmtId="0" fontId="5" fillId="0" borderId="10" xfId="0" applyNumberFormat="1" applyFont="1" applyFill="1" applyBorder="1" applyAlignment="1">
      <alignment horizontal="justify" vertical="top" wrapText="1"/>
    </xf>
    <xf numFmtId="0" fontId="5" fillId="0" borderId="0" xfId="0" applyFont="1" applyFill="1" applyAlignment="1">
      <alignment horizontal="justify" vertical="top"/>
    </xf>
    <xf numFmtId="0" fontId="5" fillId="0" borderId="10" xfId="0" applyFont="1" applyFill="1" applyBorder="1" applyAlignment="1">
      <alignment horizontal="justify" vertical="top"/>
    </xf>
    <xf numFmtId="0" fontId="5" fillId="0" borderId="0" xfId="0" applyFont="1" applyFill="1" applyAlignment="1">
      <alignment horizontal="justify" vertical="top" wrapText="1"/>
    </xf>
    <xf numFmtId="0" fontId="5" fillId="0" borderId="14" xfId="0" applyFont="1" applyBorder="1" applyAlignment="1">
      <alignment horizontal="justify" vertical="top" wrapText="1"/>
    </xf>
    <xf numFmtId="0" fontId="5" fillId="0" borderId="11" xfId="0" applyFont="1" applyBorder="1" applyAlignment="1">
      <alignment horizontal="justify" vertical="top" wrapText="1"/>
    </xf>
    <xf numFmtId="0" fontId="15" fillId="26" borderId="14" xfId="0" applyFont="1" applyFill="1" applyBorder="1" applyAlignment="1">
      <alignment horizontal="justify" vertical="top" wrapText="1"/>
    </xf>
    <xf numFmtId="0" fontId="15" fillId="26" borderId="11" xfId="0" applyFont="1" applyFill="1" applyBorder="1" applyAlignment="1">
      <alignment horizontal="justify" vertical="top" wrapText="1"/>
    </xf>
    <xf numFmtId="0" fontId="6" fillId="25" borderId="15" xfId="0" applyFont="1" applyFill="1" applyBorder="1" applyAlignment="1">
      <alignment horizontal="justify" vertical="top" wrapText="1"/>
    </xf>
    <xf numFmtId="0" fontId="6" fillId="25" borderId="13" xfId="0" applyFont="1" applyFill="1" applyBorder="1" applyAlignment="1">
      <alignment horizontal="justify" vertical="top" wrapText="1"/>
    </xf>
    <xf numFmtId="0" fontId="6" fillId="25" borderId="16" xfId="0" applyFont="1" applyFill="1" applyBorder="1" applyAlignment="1">
      <alignment horizontal="justify" vertical="top" wrapText="1"/>
    </xf>
    <xf numFmtId="0" fontId="7" fillId="0" borderId="10" xfId="0" applyFont="1" applyFill="1" applyBorder="1" applyAlignment="1">
      <alignment horizontal="justify" vertical="top" wrapText="1"/>
    </xf>
    <xf numFmtId="0" fontId="5" fillId="4" borderId="15" xfId="0" applyFont="1" applyFill="1" applyBorder="1" applyAlignment="1">
      <alignment horizontal="justify" vertical="top" wrapText="1"/>
    </xf>
    <xf numFmtId="0" fontId="5" fillId="4" borderId="13" xfId="0" applyFont="1" applyFill="1" applyBorder="1" applyAlignment="1">
      <alignment horizontal="justify" vertical="top" wrapText="1"/>
    </xf>
    <xf numFmtId="0" fontId="6" fillId="22" borderId="10" xfId="0" applyFont="1" applyFill="1" applyBorder="1" applyAlignment="1">
      <alignment horizontal="justify" vertical="top"/>
    </xf>
    <xf numFmtId="0" fontId="8" fillId="0" borderId="10" xfId="0" applyFont="1" applyBorder="1" applyAlignment="1">
      <alignment horizontal="justify" vertical="top" wrapText="1"/>
    </xf>
    <xf numFmtId="0" fontId="15" fillId="26" borderId="10" xfId="0" applyFont="1" applyFill="1" applyBorder="1" applyAlignment="1">
      <alignment horizontal="justify" vertical="top" wrapText="1"/>
    </xf>
    <xf numFmtId="0" fontId="8" fillId="25" borderId="10" xfId="0" applyFont="1" applyFill="1" applyBorder="1" applyAlignment="1">
      <alignment horizontal="justify" vertical="top" wrapText="1"/>
    </xf>
    <xf numFmtId="9" fontId="15" fillId="26" borderId="14" xfId="0" applyNumberFormat="1" applyFont="1" applyFill="1" applyBorder="1" applyAlignment="1">
      <alignment horizontal="justify" vertical="top" wrapText="1"/>
    </xf>
    <xf numFmtId="9" fontId="15" fillId="26" borderId="17" xfId="0" applyNumberFormat="1" applyFont="1" applyFill="1" applyBorder="1" applyAlignment="1">
      <alignment horizontal="justify" vertical="top" wrapText="1"/>
    </xf>
    <xf numFmtId="9" fontId="15" fillId="26" borderId="11" xfId="0" applyNumberFormat="1" applyFont="1" applyFill="1" applyBorder="1" applyAlignment="1">
      <alignment horizontal="justify" vertical="top" wrapText="1"/>
    </xf>
    <xf numFmtId="0" fontId="5" fillId="4" borderId="10" xfId="0" applyFont="1" applyFill="1" applyBorder="1" applyAlignment="1">
      <alignment horizontal="justify" vertical="top" wrapText="1"/>
    </xf>
    <xf numFmtId="0" fontId="5" fillId="4" borderId="14" xfId="0" applyFont="1" applyFill="1" applyBorder="1" applyAlignment="1">
      <alignment horizontal="justify" vertical="top" wrapText="1"/>
    </xf>
    <xf numFmtId="0" fontId="5" fillId="4" borderId="17" xfId="0" applyFont="1" applyFill="1" applyBorder="1" applyAlignment="1">
      <alignment horizontal="justify" vertical="top" wrapText="1"/>
    </xf>
    <xf numFmtId="0" fontId="5" fillId="4" borderId="11" xfId="0" applyFont="1" applyFill="1" applyBorder="1" applyAlignment="1">
      <alignment horizontal="justify" vertical="top" wrapText="1"/>
    </xf>
    <xf numFmtId="0" fontId="8" fillId="25" borderId="14" xfId="0" applyFont="1" applyFill="1" applyBorder="1" applyAlignment="1">
      <alignment horizontal="justify" vertical="top" wrapText="1"/>
    </xf>
    <xf numFmtId="0" fontId="8" fillId="25" borderId="11" xfId="0" applyFont="1" applyFill="1" applyBorder="1" applyAlignment="1">
      <alignment horizontal="justify" vertical="top" wrapText="1"/>
    </xf>
    <xf numFmtId="0" fontId="8" fillId="25" borderId="17" xfId="0" applyFont="1" applyFill="1" applyBorder="1" applyAlignment="1">
      <alignment horizontal="justify" vertical="top" wrapText="1"/>
    </xf>
    <xf numFmtId="0" fontId="5" fillId="4" borderId="10" xfId="0" applyFont="1" applyFill="1" applyBorder="1" applyAlignment="1">
      <alignment vertical="center" wrapText="1"/>
    </xf>
    <xf numFmtId="0" fontId="6" fillId="22" borderId="10" xfId="0" applyFont="1" applyFill="1" applyBorder="1" applyAlignment="1">
      <alignment horizontal="center"/>
    </xf>
    <xf numFmtId="0" fontId="8" fillId="25" borderId="10" xfId="0" applyFont="1" applyFill="1" applyBorder="1" applyAlignment="1">
      <alignment horizontal="center" vertical="center" wrapText="1"/>
    </xf>
    <xf numFmtId="0" fontId="8" fillId="25" borderId="14" xfId="0" applyFont="1" applyFill="1" applyBorder="1" applyAlignment="1">
      <alignment horizontal="left" vertical="center" wrapText="1"/>
    </xf>
    <xf numFmtId="0" fontId="8" fillId="25" borderId="17" xfId="0" applyFont="1" applyFill="1" applyBorder="1" applyAlignment="1">
      <alignment horizontal="left" vertical="center" wrapText="1"/>
    </xf>
    <xf numFmtId="0" fontId="8" fillId="25" borderId="11" xfId="0" applyFont="1" applyFill="1" applyBorder="1" applyAlignment="1">
      <alignment horizontal="left" vertical="center" wrapText="1"/>
    </xf>
    <xf numFmtId="0" fontId="5" fillId="4" borderId="18" xfId="0" applyFont="1" applyFill="1" applyBorder="1" applyAlignment="1">
      <alignment horizontal="justify" vertical="top" wrapText="1"/>
    </xf>
    <xf numFmtId="0" fontId="5" fillId="4" borderId="19" xfId="0" applyFont="1" applyFill="1" applyBorder="1" applyAlignment="1">
      <alignment horizontal="justify" vertical="top" wrapText="1"/>
    </xf>
    <xf numFmtId="0" fontId="5" fillId="4" borderId="20" xfId="0" applyFont="1" applyFill="1" applyBorder="1" applyAlignment="1">
      <alignment horizontal="justify" vertical="top" wrapText="1"/>
    </xf>
    <xf numFmtId="0" fontId="6" fillId="25" borderId="10" xfId="0" applyFont="1" applyFill="1" applyBorder="1" applyAlignment="1">
      <alignment horizontal="justify" vertical="top" wrapText="1"/>
    </xf>
    <xf numFmtId="0" fontId="6" fillId="25" borderId="14" xfId="0" applyFont="1" applyFill="1" applyBorder="1" applyAlignment="1">
      <alignment horizontal="justify" vertical="top" wrapText="1"/>
    </xf>
    <xf numFmtId="0" fontId="6" fillId="25" borderId="11" xfId="0" applyFont="1" applyFill="1" applyBorder="1" applyAlignment="1">
      <alignment horizontal="justify" vertical="top" wrapText="1"/>
    </xf>
    <xf numFmtId="0" fontId="5" fillId="0" borderId="10" xfId="0" applyFont="1" applyBorder="1" applyAlignment="1">
      <alignment horizontal="justify" vertical="top"/>
    </xf>
    <xf numFmtId="0" fontId="7" fillId="26" borderId="14" xfId="0" applyFont="1" applyFill="1" applyBorder="1" applyAlignment="1">
      <alignment horizontal="justify" vertical="top" wrapText="1"/>
    </xf>
    <xf numFmtId="0" fontId="7" fillId="26" borderId="11" xfId="0" applyFont="1" applyFill="1" applyBorder="1" applyAlignment="1">
      <alignment horizontal="justify" vertical="top" wrapText="1"/>
    </xf>
    <xf numFmtId="0" fontId="15" fillId="26" borderId="17" xfId="0" applyFont="1" applyFill="1" applyBorder="1" applyAlignment="1">
      <alignment horizontal="justify" vertical="top" wrapText="1"/>
    </xf>
    <xf numFmtId="0" fontId="5" fillId="26" borderId="10" xfId="0" applyFont="1" applyFill="1" applyBorder="1" applyAlignment="1">
      <alignment horizontal="justify" vertical="top" wrapText="1"/>
    </xf>
    <xf numFmtId="0" fontId="5" fillId="0" borderId="10" xfId="0" applyFont="1" applyBorder="1" applyAlignment="1">
      <alignment horizontal="justify" vertical="top" wrapText="1"/>
    </xf>
    <xf numFmtId="0" fontId="15" fillId="26" borderId="10" xfId="0" applyFont="1" applyFill="1" applyBorder="1" applyAlignment="1">
      <alignment horizontal="justify" vertical="top"/>
    </xf>
    <xf numFmtId="0" fontId="2" fillId="22" borderId="21" xfId="0" applyFont="1" applyFill="1" applyBorder="1" applyAlignment="1">
      <alignment horizontal="center"/>
    </xf>
    <xf numFmtId="0" fontId="4" fillId="0" borderId="22" xfId="0" applyFont="1" applyBorder="1" applyAlignment="1">
      <alignment horizontal="center" wrapText="1"/>
    </xf>
    <xf numFmtId="0" fontId="4"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Comma" xfId="50"/>
    <cellStyle name="Comma [0]" xfId="51"/>
    <cellStyle name="Currency" xfId="52"/>
    <cellStyle name="Currency [0]"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35"/>
  <sheetViews>
    <sheetView zoomScale="80" zoomScaleNormal="80" zoomScalePageLayoutView="0" workbookViewId="0" topLeftCell="D7">
      <selection activeCell="D20" sqref="D20"/>
    </sheetView>
  </sheetViews>
  <sheetFormatPr defaultColWidth="11.421875" defaultRowHeight="15"/>
  <cols>
    <col min="1" max="1" width="11.421875" style="35" customWidth="1"/>
    <col min="2" max="2" width="25.140625" style="35" customWidth="1"/>
    <col min="3" max="3" width="32.140625" style="35" customWidth="1"/>
    <col min="4" max="4" width="30.57421875" style="35" customWidth="1"/>
    <col min="5" max="5" width="36.421875" style="39" customWidth="1"/>
    <col min="6" max="6" width="69.7109375" style="35" customWidth="1"/>
    <col min="7" max="7" width="25.00390625" style="35" customWidth="1"/>
    <col min="8" max="16384" width="11.421875" style="35" customWidth="1"/>
  </cols>
  <sheetData>
    <row r="2" spans="2:5" ht="12.75">
      <c r="B2" s="102" t="s">
        <v>114</v>
      </c>
      <c r="C2" s="102"/>
      <c r="D2" s="102"/>
      <c r="E2" s="102"/>
    </row>
    <row r="3" spans="1:7" s="39" customFormat="1" ht="75.75" customHeight="1">
      <c r="A3" s="37" t="s">
        <v>193</v>
      </c>
      <c r="B3" s="38" t="s">
        <v>194</v>
      </c>
      <c r="C3" s="38" t="s">
        <v>97</v>
      </c>
      <c r="D3" s="38" t="s">
        <v>87</v>
      </c>
      <c r="E3" s="38" t="s">
        <v>312</v>
      </c>
      <c r="F3" s="38" t="s">
        <v>46</v>
      </c>
      <c r="G3" s="38" t="s">
        <v>49</v>
      </c>
    </row>
    <row r="4" spans="1:7" ht="82.5" customHeight="1">
      <c r="A4" s="100" t="s">
        <v>204</v>
      </c>
      <c r="B4" s="103" t="s">
        <v>227</v>
      </c>
      <c r="C4" s="103" t="s">
        <v>219</v>
      </c>
      <c r="D4" s="103" t="s">
        <v>125</v>
      </c>
      <c r="E4" s="40" t="s">
        <v>238</v>
      </c>
      <c r="F4" s="41" t="s">
        <v>261</v>
      </c>
      <c r="G4" s="41" t="s">
        <v>195</v>
      </c>
    </row>
    <row r="5" spans="1:7" ht="67.5" customHeight="1">
      <c r="A5" s="101"/>
      <c r="B5" s="103"/>
      <c r="C5" s="103"/>
      <c r="D5" s="103"/>
      <c r="E5" s="106" t="s">
        <v>241</v>
      </c>
      <c r="F5" s="41" t="s">
        <v>228</v>
      </c>
      <c r="G5" s="41" t="s">
        <v>192</v>
      </c>
    </row>
    <row r="6" spans="1:7" ht="52.5" customHeight="1">
      <c r="A6" s="101"/>
      <c r="B6" s="103"/>
      <c r="C6" s="103"/>
      <c r="D6" s="103"/>
      <c r="E6" s="107"/>
      <c r="F6" s="41" t="s">
        <v>229</v>
      </c>
      <c r="G6" s="41"/>
    </row>
    <row r="7" spans="1:7" ht="60.75" customHeight="1">
      <c r="A7" s="101"/>
      <c r="B7" s="103"/>
      <c r="C7" s="103"/>
      <c r="D7" s="103"/>
      <c r="E7" s="107"/>
      <c r="F7" s="41" t="s">
        <v>196</v>
      </c>
      <c r="G7" s="41"/>
    </row>
    <row r="8" spans="1:7" ht="60.75" customHeight="1">
      <c r="A8" s="101"/>
      <c r="B8" s="103"/>
      <c r="C8" s="103"/>
      <c r="D8" s="103"/>
      <c r="E8" s="107"/>
      <c r="F8" s="41" t="s">
        <v>230</v>
      </c>
      <c r="G8" s="41"/>
    </row>
    <row r="9" spans="1:7" ht="60.75" customHeight="1">
      <c r="A9" s="101"/>
      <c r="B9" s="103"/>
      <c r="C9" s="103"/>
      <c r="D9" s="103"/>
      <c r="E9" s="107"/>
      <c r="F9" s="41" t="s">
        <v>231</v>
      </c>
      <c r="G9" s="41"/>
    </row>
    <row r="10" spans="1:7" ht="60.75" customHeight="1">
      <c r="A10" s="101"/>
      <c r="B10" s="103"/>
      <c r="C10" s="103"/>
      <c r="D10" s="103"/>
      <c r="E10" s="107"/>
      <c r="F10" s="41" t="s">
        <v>197</v>
      </c>
      <c r="G10" s="41"/>
    </row>
    <row r="11" spans="1:7" ht="82.5" customHeight="1">
      <c r="A11" s="101"/>
      <c r="B11" s="103"/>
      <c r="C11" s="103"/>
      <c r="D11" s="103"/>
      <c r="E11" s="107"/>
      <c r="F11" s="41" t="s">
        <v>198</v>
      </c>
      <c r="G11" s="41"/>
    </row>
    <row r="12" spans="1:7" ht="60.75" customHeight="1">
      <c r="A12" s="101"/>
      <c r="B12" s="103"/>
      <c r="C12" s="103"/>
      <c r="D12" s="103"/>
      <c r="E12" s="107"/>
      <c r="F12" s="41" t="s">
        <v>199</v>
      </c>
      <c r="G12" s="41"/>
    </row>
    <row r="13" spans="1:7" ht="60.75" customHeight="1">
      <c r="A13" s="101"/>
      <c r="B13" s="103"/>
      <c r="C13" s="103"/>
      <c r="D13" s="103"/>
      <c r="E13" s="107"/>
      <c r="F13" s="41" t="s">
        <v>200</v>
      </c>
      <c r="G13" s="41"/>
    </row>
    <row r="14" spans="1:7" ht="60.75" customHeight="1">
      <c r="A14" s="101"/>
      <c r="B14" s="103"/>
      <c r="C14" s="103"/>
      <c r="D14" s="103"/>
      <c r="E14" s="107"/>
      <c r="F14" s="41" t="s">
        <v>201</v>
      </c>
      <c r="G14" s="41"/>
    </row>
    <row r="15" spans="1:7" ht="60.75" customHeight="1">
      <c r="A15" s="101"/>
      <c r="B15" s="103"/>
      <c r="C15" s="103"/>
      <c r="D15" s="103"/>
      <c r="E15" s="107"/>
      <c r="F15" s="41" t="s">
        <v>202</v>
      </c>
      <c r="G15" s="41"/>
    </row>
    <row r="16" spans="1:7" ht="60.75" customHeight="1">
      <c r="A16" s="101"/>
      <c r="B16" s="103"/>
      <c r="C16" s="103"/>
      <c r="D16" s="103"/>
      <c r="E16" s="108"/>
      <c r="F16" s="41" t="s">
        <v>252</v>
      </c>
      <c r="G16" s="41"/>
    </row>
    <row r="17" spans="1:7" ht="73.5" customHeight="1">
      <c r="A17" s="101"/>
      <c r="B17" s="103"/>
      <c r="C17" s="103"/>
      <c r="D17" s="103"/>
      <c r="E17" s="85" t="s">
        <v>242</v>
      </c>
      <c r="F17" s="41" t="s">
        <v>254</v>
      </c>
      <c r="G17" s="41" t="s">
        <v>285</v>
      </c>
    </row>
    <row r="18" spans="1:7" ht="68.25" customHeight="1">
      <c r="A18" s="101"/>
      <c r="B18" s="103"/>
      <c r="C18" s="103"/>
      <c r="D18" s="103"/>
      <c r="E18" s="53" t="s">
        <v>131</v>
      </c>
      <c r="F18" s="44" t="s">
        <v>255</v>
      </c>
      <c r="G18" s="41" t="s">
        <v>188</v>
      </c>
    </row>
    <row r="19" spans="1:7" ht="84" customHeight="1">
      <c r="A19" s="101"/>
      <c r="B19" s="103"/>
      <c r="C19" s="103" t="s">
        <v>129</v>
      </c>
      <c r="D19" s="17" t="s">
        <v>127</v>
      </c>
      <c r="E19" s="104" t="s">
        <v>240</v>
      </c>
      <c r="F19" s="44" t="s">
        <v>189</v>
      </c>
      <c r="G19" s="41" t="s">
        <v>4</v>
      </c>
    </row>
    <row r="20" spans="1:7" ht="75" customHeight="1">
      <c r="A20" s="101"/>
      <c r="B20" s="103"/>
      <c r="C20" s="103"/>
      <c r="D20" s="17"/>
      <c r="E20" s="104"/>
      <c r="F20" s="87" t="s">
        <v>253</v>
      </c>
      <c r="G20" s="41" t="s">
        <v>190</v>
      </c>
    </row>
    <row r="21" spans="1:7" ht="68.25" customHeight="1">
      <c r="A21" s="101"/>
      <c r="B21" s="103"/>
      <c r="C21" s="103"/>
      <c r="D21" s="17" t="s">
        <v>126</v>
      </c>
      <c r="E21" s="104"/>
      <c r="F21" s="88" t="s">
        <v>191</v>
      </c>
      <c r="G21" s="41" t="s">
        <v>192</v>
      </c>
    </row>
    <row r="22" spans="1:7" ht="190.5" customHeight="1">
      <c r="A22" s="101"/>
      <c r="B22" s="103"/>
      <c r="C22" s="105" t="s">
        <v>130</v>
      </c>
      <c r="D22" s="103" t="s">
        <v>128</v>
      </c>
      <c r="E22" s="43" t="s">
        <v>239</v>
      </c>
      <c r="F22" s="88" t="s">
        <v>120</v>
      </c>
      <c r="G22" s="41" t="s">
        <v>192</v>
      </c>
    </row>
    <row r="23" spans="1:7" ht="302.25" customHeight="1">
      <c r="A23" s="101"/>
      <c r="B23" s="103"/>
      <c r="C23" s="105"/>
      <c r="D23" s="103"/>
      <c r="E23" s="43" t="s">
        <v>243</v>
      </c>
      <c r="F23" s="88" t="s">
        <v>119</v>
      </c>
      <c r="G23" s="41" t="s">
        <v>192</v>
      </c>
    </row>
    <row r="24" ht="12.75">
      <c r="F24" s="89"/>
    </row>
    <row r="25" ht="12.75">
      <c r="F25" s="89"/>
    </row>
    <row r="26" ht="12.75">
      <c r="F26" s="89"/>
    </row>
    <row r="27" ht="12.75">
      <c r="F27" s="89"/>
    </row>
    <row r="28" ht="12.75">
      <c r="F28" s="89"/>
    </row>
    <row r="29" ht="12.75">
      <c r="F29" s="89"/>
    </row>
    <row r="30" spans="2:6" ht="12.75">
      <c r="B30" s="46" t="s">
        <v>137</v>
      </c>
      <c r="C30" s="46" t="s">
        <v>138</v>
      </c>
      <c r="D30" s="46"/>
      <c r="F30" s="89"/>
    </row>
    <row r="31" spans="2:6" ht="12.75">
      <c r="B31" s="46">
        <v>7</v>
      </c>
      <c r="C31" s="46">
        <v>7</v>
      </c>
      <c r="D31" s="47">
        <f>C31/B31</f>
        <v>1</v>
      </c>
      <c r="F31" s="89"/>
    </row>
    <row r="32" ht="12.75">
      <c r="F32" s="89"/>
    </row>
    <row r="33" ht="12.75">
      <c r="F33" s="89"/>
    </row>
    <row r="34" ht="12.75">
      <c r="F34" s="89"/>
    </row>
    <row r="35" ht="12.75">
      <c r="F35" s="89"/>
    </row>
  </sheetData>
  <sheetProtection/>
  <mergeCells count="10">
    <mergeCell ref="A4:A23"/>
    <mergeCell ref="B2:E2"/>
    <mergeCell ref="D22:D23"/>
    <mergeCell ref="E19:E21"/>
    <mergeCell ref="C19:C21"/>
    <mergeCell ref="C22:C23"/>
    <mergeCell ref="B4:B23"/>
    <mergeCell ref="D4:D18"/>
    <mergeCell ref="C4:C18"/>
    <mergeCell ref="E5:E16"/>
  </mergeCells>
  <printOptions/>
  <pageMargins left="0.7" right="0.7" top="0.75" bottom="0.75" header="0.3" footer="0.3"/>
  <pageSetup horizontalDpi="600" verticalDpi="600" orientation="landscape" paperSize="5" scale="75" r:id="rId1"/>
</worksheet>
</file>

<file path=xl/worksheets/sheet10.xml><?xml version="1.0" encoding="utf-8"?>
<worksheet xmlns="http://schemas.openxmlformats.org/spreadsheetml/2006/main" xmlns:r="http://schemas.openxmlformats.org/officeDocument/2006/relationships">
  <sheetPr>
    <tabColor indexed="50"/>
  </sheetPr>
  <dimension ref="A2:G23"/>
  <sheetViews>
    <sheetView showFormulas="1" zoomScale="75" zoomScaleNormal="75" zoomScalePageLayoutView="0" workbookViewId="0" topLeftCell="D1">
      <selection activeCell="E6" sqref="E6"/>
    </sheetView>
  </sheetViews>
  <sheetFormatPr defaultColWidth="11.421875" defaultRowHeight="15"/>
  <cols>
    <col min="1" max="1" width="11.421875" style="35" customWidth="1"/>
    <col min="2" max="2" width="11.140625" style="35" customWidth="1"/>
    <col min="3" max="3" width="15.8515625" style="35" customWidth="1"/>
    <col min="4" max="4" width="19.57421875" style="35" customWidth="1"/>
    <col min="5" max="5" width="17.7109375" style="35" customWidth="1"/>
    <col min="6" max="6" width="24.00390625" style="35" customWidth="1"/>
    <col min="7" max="7" width="16.8515625" style="35" customWidth="1"/>
    <col min="8" max="16384" width="11.421875" style="35" customWidth="1"/>
  </cols>
  <sheetData>
    <row r="2" spans="2:5" ht="12.75">
      <c r="B2" s="102" t="s">
        <v>114</v>
      </c>
      <c r="C2" s="102"/>
      <c r="D2" s="102"/>
      <c r="E2" s="102"/>
    </row>
    <row r="3" spans="1:7" ht="85.5" customHeight="1">
      <c r="A3" s="37" t="s">
        <v>203</v>
      </c>
      <c r="B3" s="38" t="s">
        <v>109</v>
      </c>
      <c r="C3" s="38" t="s">
        <v>97</v>
      </c>
      <c r="D3" s="38" t="s">
        <v>87</v>
      </c>
      <c r="E3" s="38" t="s">
        <v>312</v>
      </c>
      <c r="F3" s="38" t="s">
        <v>313</v>
      </c>
      <c r="G3" s="38" t="s">
        <v>49</v>
      </c>
    </row>
    <row r="4" spans="1:7" ht="99.75" customHeight="1">
      <c r="A4" s="100" t="s">
        <v>209</v>
      </c>
      <c r="B4" s="105" t="s">
        <v>324</v>
      </c>
      <c r="C4" s="113" t="s">
        <v>175</v>
      </c>
      <c r="D4" s="113" t="s">
        <v>174</v>
      </c>
      <c r="E4" s="81" t="s">
        <v>60</v>
      </c>
      <c r="F4" s="5" t="s">
        <v>320</v>
      </c>
      <c r="G4" s="5" t="s">
        <v>56</v>
      </c>
    </row>
    <row r="5" spans="1:7" ht="111.75" customHeight="1">
      <c r="A5" s="101"/>
      <c r="B5" s="105"/>
      <c r="C5" s="115"/>
      <c r="D5" s="115"/>
      <c r="E5" s="8" t="s">
        <v>61</v>
      </c>
      <c r="F5" s="5" t="s">
        <v>23</v>
      </c>
      <c r="G5" s="5" t="s">
        <v>56</v>
      </c>
    </row>
    <row r="6" spans="1:7" ht="156.75" customHeight="1">
      <c r="A6" s="101"/>
      <c r="B6" s="105"/>
      <c r="C6" s="115"/>
      <c r="D6" s="115"/>
      <c r="E6" s="8" t="s">
        <v>62</v>
      </c>
      <c r="F6" s="5" t="s">
        <v>318</v>
      </c>
      <c r="G6" s="5" t="s">
        <v>57</v>
      </c>
    </row>
    <row r="7" spans="1:7" ht="109.5" customHeight="1">
      <c r="A7" s="101"/>
      <c r="B7" s="105"/>
      <c r="C7" s="115"/>
      <c r="D7" s="115"/>
      <c r="E7" s="8" t="s">
        <v>63</v>
      </c>
      <c r="F7" s="5" t="s">
        <v>319</v>
      </c>
      <c r="G7" s="5" t="s">
        <v>56</v>
      </c>
    </row>
    <row r="8" spans="1:7" ht="205.5" customHeight="1">
      <c r="A8" s="101"/>
      <c r="B8" s="105"/>
      <c r="C8" s="114"/>
      <c r="D8" s="114"/>
      <c r="E8" s="8" t="s">
        <v>64</v>
      </c>
      <c r="F8" s="5" t="s">
        <v>282</v>
      </c>
      <c r="G8" s="5" t="s">
        <v>57</v>
      </c>
    </row>
    <row r="9" spans="1:7" ht="226.5" customHeight="1">
      <c r="A9" s="101"/>
      <c r="B9" s="105"/>
      <c r="C9" s="113" t="s">
        <v>176</v>
      </c>
      <c r="D9" s="113" t="s">
        <v>177</v>
      </c>
      <c r="E9" s="94" t="s">
        <v>65</v>
      </c>
      <c r="F9" s="39" t="s">
        <v>295</v>
      </c>
      <c r="G9" s="5" t="s">
        <v>160</v>
      </c>
    </row>
    <row r="10" spans="1:7" ht="218.25" customHeight="1">
      <c r="A10" s="101"/>
      <c r="B10" s="105"/>
      <c r="C10" s="115"/>
      <c r="D10" s="115"/>
      <c r="E10" s="131"/>
      <c r="F10" s="82" t="s">
        <v>1</v>
      </c>
      <c r="G10" s="5" t="s">
        <v>160</v>
      </c>
    </row>
    <row r="11" spans="1:7" ht="91.5" customHeight="1">
      <c r="A11" s="101"/>
      <c r="B11" s="105"/>
      <c r="C11" s="115"/>
      <c r="D11" s="115"/>
      <c r="E11" s="95"/>
      <c r="F11" s="82" t="s">
        <v>2</v>
      </c>
      <c r="G11" s="5" t="s">
        <v>160</v>
      </c>
    </row>
    <row r="12" spans="1:7" ht="174.75" customHeight="1">
      <c r="A12" s="101"/>
      <c r="B12" s="105"/>
      <c r="C12" s="114"/>
      <c r="D12" s="114"/>
      <c r="E12" s="43" t="s">
        <v>66</v>
      </c>
      <c r="F12" s="5" t="s">
        <v>3</v>
      </c>
      <c r="G12" s="5" t="s">
        <v>160</v>
      </c>
    </row>
    <row r="13" ht="12.75">
      <c r="A13" s="101"/>
    </row>
    <row r="15" spans="4:6" ht="12.75">
      <c r="D15" s="46" t="s">
        <v>137</v>
      </c>
      <c r="E15" s="46" t="s">
        <v>138</v>
      </c>
      <c r="F15" s="46"/>
    </row>
    <row r="16" spans="4:6" ht="12.75">
      <c r="D16" s="46">
        <v>7</v>
      </c>
      <c r="E16" s="46">
        <v>1</v>
      </c>
      <c r="F16" s="47">
        <v>0.14</v>
      </c>
    </row>
    <row r="17" spans="4:6" ht="12.75">
      <c r="D17" s="46" t="s">
        <v>164</v>
      </c>
      <c r="E17" s="46">
        <v>4</v>
      </c>
      <c r="F17" s="47">
        <v>0.57</v>
      </c>
    </row>
    <row r="18" spans="4:6" ht="12.75">
      <c r="D18" s="46"/>
      <c r="E18" s="46"/>
      <c r="F18" s="47">
        <v>0.71</v>
      </c>
    </row>
    <row r="23" ht="12.75">
      <c r="F23" s="54"/>
    </row>
  </sheetData>
  <sheetProtection/>
  <mergeCells count="8">
    <mergeCell ref="A4:A13"/>
    <mergeCell ref="B2:E2"/>
    <mergeCell ref="B4:B12"/>
    <mergeCell ref="D4:D8"/>
    <mergeCell ref="C4:C8"/>
    <mergeCell ref="C9:C12"/>
    <mergeCell ref="D9:D12"/>
    <mergeCell ref="E9:E1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70" r:id="rId1"/>
</worksheet>
</file>

<file path=xl/worksheets/sheet11.xml><?xml version="1.0" encoding="utf-8"?>
<worksheet xmlns="http://schemas.openxmlformats.org/spreadsheetml/2006/main" xmlns:r="http://schemas.openxmlformats.org/officeDocument/2006/relationships">
  <sheetPr>
    <tabColor indexed="13"/>
  </sheetPr>
  <dimension ref="A2:G23"/>
  <sheetViews>
    <sheetView showFormulas="1" zoomScale="75" zoomScaleNormal="75" zoomScalePageLayoutView="0" workbookViewId="0" topLeftCell="C1">
      <selection activeCell="C4" sqref="C4:C11"/>
    </sheetView>
  </sheetViews>
  <sheetFormatPr defaultColWidth="11.421875" defaultRowHeight="15"/>
  <cols>
    <col min="1" max="1" width="11.421875" style="35" customWidth="1"/>
    <col min="2" max="3" width="16.57421875" style="35" customWidth="1"/>
    <col min="4" max="4" width="17.421875" style="35" customWidth="1"/>
    <col min="5" max="5" width="17.00390625" style="35" customWidth="1"/>
    <col min="6" max="6" width="31.140625" style="35" customWidth="1"/>
    <col min="7" max="7" width="9.7109375" style="35" customWidth="1"/>
    <col min="8" max="16384" width="11.421875" style="35" customWidth="1"/>
  </cols>
  <sheetData>
    <row r="2" spans="2:7" ht="27.75" customHeight="1">
      <c r="B2" s="102" t="s">
        <v>114</v>
      </c>
      <c r="C2" s="102"/>
      <c r="D2" s="102"/>
      <c r="E2" s="102"/>
      <c r="F2" s="46"/>
      <c r="G2" s="46"/>
    </row>
    <row r="3" spans="1:7" ht="109.5" customHeight="1">
      <c r="A3" s="37" t="s">
        <v>203</v>
      </c>
      <c r="B3" s="38" t="s">
        <v>111</v>
      </c>
      <c r="C3" s="38"/>
      <c r="D3" s="38" t="s">
        <v>87</v>
      </c>
      <c r="E3" s="38" t="s">
        <v>312</v>
      </c>
      <c r="F3" s="38" t="s">
        <v>313</v>
      </c>
      <c r="G3" s="38" t="s">
        <v>49</v>
      </c>
    </row>
    <row r="4" spans="1:7" ht="156" customHeight="1">
      <c r="A4" s="100" t="s">
        <v>237</v>
      </c>
      <c r="B4" s="105" t="s">
        <v>148</v>
      </c>
      <c r="C4" s="105" t="s">
        <v>102</v>
      </c>
      <c r="D4" s="45" t="s">
        <v>92</v>
      </c>
      <c r="E4" s="104" t="s">
        <v>67</v>
      </c>
      <c r="F4" s="133" t="s">
        <v>207</v>
      </c>
      <c r="G4" s="133" t="s">
        <v>183</v>
      </c>
    </row>
    <row r="5" spans="1:7" ht="38.25" customHeight="1">
      <c r="A5" s="101"/>
      <c r="B5" s="105"/>
      <c r="C5" s="105"/>
      <c r="D5" s="45"/>
      <c r="E5" s="104"/>
      <c r="F5" s="133"/>
      <c r="G5" s="133"/>
    </row>
    <row r="6" spans="1:7" ht="228" customHeight="1">
      <c r="A6" s="101"/>
      <c r="B6" s="105"/>
      <c r="C6" s="133"/>
      <c r="D6" s="105" t="s">
        <v>96</v>
      </c>
      <c r="E6" s="104"/>
      <c r="F6" s="44" t="s">
        <v>208</v>
      </c>
      <c r="G6" s="133"/>
    </row>
    <row r="7" spans="1:7" ht="92.25" customHeight="1">
      <c r="A7" s="101"/>
      <c r="B7" s="105"/>
      <c r="C7" s="133"/>
      <c r="D7" s="105"/>
      <c r="E7" s="43" t="s">
        <v>69</v>
      </c>
      <c r="F7" s="5" t="s">
        <v>186</v>
      </c>
      <c r="G7" s="133"/>
    </row>
    <row r="8" spans="1:7" ht="84.75" customHeight="1">
      <c r="A8" s="101"/>
      <c r="B8" s="105"/>
      <c r="C8" s="133"/>
      <c r="D8" s="45" t="s">
        <v>94</v>
      </c>
      <c r="E8" s="83" t="s">
        <v>70</v>
      </c>
      <c r="F8" s="86" t="s">
        <v>256</v>
      </c>
      <c r="G8" s="5" t="s">
        <v>183</v>
      </c>
    </row>
    <row r="9" spans="1:7" ht="156.75" customHeight="1">
      <c r="A9" s="101"/>
      <c r="B9" s="105"/>
      <c r="C9" s="133"/>
      <c r="D9" s="45" t="s">
        <v>95</v>
      </c>
      <c r="E9" s="43" t="s">
        <v>68</v>
      </c>
      <c r="F9" s="5" t="s">
        <v>36</v>
      </c>
      <c r="G9" s="5" t="s">
        <v>183</v>
      </c>
    </row>
    <row r="10" spans="1:7" ht="249" customHeight="1">
      <c r="A10" s="101"/>
      <c r="B10" s="105"/>
      <c r="C10" s="133"/>
      <c r="D10" s="105" t="s">
        <v>93</v>
      </c>
      <c r="E10" s="134" t="s">
        <v>101</v>
      </c>
      <c r="F10" s="58" t="s">
        <v>181</v>
      </c>
      <c r="G10" s="132" t="s">
        <v>182</v>
      </c>
    </row>
    <row r="11" spans="1:7" ht="77.25" customHeight="1">
      <c r="A11" s="101"/>
      <c r="B11" s="105"/>
      <c r="C11" s="133"/>
      <c r="D11" s="105"/>
      <c r="E11" s="134"/>
      <c r="F11" s="84" t="s">
        <v>293</v>
      </c>
      <c r="G11" s="132"/>
    </row>
    <row r="12" spans="1:7" ht="104.25" customHeight="1">
      <c r="A12" s="101"/>
      <c r="B12" s="105"/>
      <c r="C12" s="133" t="s">
        <v>78</v>
      </c>
      <c r="D12" s="5" t="s">
        <v>76</v>
      </c>
      <c r="E12" s="43" t="s">
        <v>79</v>
      </c>
      <c r="F12" s="7" t="s">
        <v>5</v>
      </c>
      <c r="G12" s="5" t="s">
        <v>161</v>
      </c>
    </row>
    <row r="13" spans="1:7" ht="180.75" customHeight="1">
      <c r="A13" s="101"/>
      <c r="B13" s="105"/>
      <c r="C13" s="133"/>
      <c r="D13" s="5" t="s">
        <v>77</v>
      </c>
      <c r="E13" s="62" t="s">
        <v>80</v>
      </c>
      <c r="F13" s="5" t="s">
        <v>187</v>
      </c>
      <c r="G13" s="5" t="s">
        <v>58</v>
      </c>
    </row>
    <row r="17" spans="3:5" ht="25.5">
      <c r="C17" s="46" t="s">
        <v>137</v>
      </c>
      <c r="D17" s="46" t="s">
        <v>138</v>
      </c>
      <c r="E17" s="46"/>
    </row>
    <row r="18" spans="3:6" ht="12.75">
      <c r="C18" s="46">
        <v>7</v>
      </c>
      <c r="D18" s="46">
        <v>6</v>
      </c>
      <c r="E18" s="47">
        <v>0.85</v>
      </c>
      <c r="F18" s="54"/>
    </row>
    <row r="20" ht="12.75">
      <c r="E20" s="68"/>
    </row>
    <row r="23" ht="12.75">
      <c r="E23" s="54"/>
    </row>
  </sheetData>
  <sheetProtection/>
  <mergeCells count="12">
    <mergeCell ref="B2:E2"/>
    <mergeCell ref="C12:C13"/>
    <mergeCell ref="B4:B13"/>
    <mergeCell ref="E10:E11"/>
    <mergeCell ref="D10:D11"/>
    <mergeCell ref="D6:D7"/>
    <mergeCell ref="C4:C11"/>
    <mergeCell ref="E4:E6"/>
    <mergeCell ref="G10:G11"/>
    <mergeCell ref="G4:G7"/>
    <mergeCell ref="A4:A13"/>
    <mergeCell ref="F4:F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70" r:id="rId1"/>
</worksheet>
</file>

<file path=xl/worksheets/sheet12.xml><?xml version="1.0" encoding="utf-8"?>
<worksheet xmlns="http://schemas.openxmlformats.org/spreadsheetml/2006/main" xmlns:r="http://schemas.openxmlformats.org/officeDocument/2006/relationships">
  <dimension ref="A2:E28"/>
  <sheetViews>
    <sheetView zoomScale="115" zoomScaleNormal="115" zoomScalePageLayoutView="0" workbookViewId="0" topLeftCell="A1">
      <selection activeCell="A7" sqref="A7"/>
    </sheetView>
  </sheetViews>
  <sheetFormatPr defaultColWidth="11.421875" defaultRowHeight="15"/>
  <cols>
    <col min="1" max="1" width="52.7109375" style="0" bestFit="1" customWidth="1"/>
    <col min="2" max="2" width="16.140625" style="0" customWidth="1"/>
    <col min="3" max="3" width="15.140625" style="0" customWidth="1"/>
    <col min="4" max="4" width="39.57421875" style="1" customWidth="1"/>
    <col min="5" max="5" width="37.140625" style="1" customWidth="1"/>
  </cols>
  <sheetData>
    <row r="1" ht="15"/>
    <row r="2" spans="1:2" ht="15">
      <c r="A2" s="135" t="s">
        <v>114</v>
      </c>
      <c r="B2" s="135"/>
    </row>
    <row r="3" spans="1:5" ht="45">
      <c r="A3" s="18" t="s">
        <v>59</v>
      </c>
      <c r="B3" s="29" t="s">
        <v>167</v>
      </c>
      <c r="C3" s="29" t="s">
        <v>168</v>
      </c>
      <c r="D3" s="136" t="s">
        <v>170</v>
      </c>
      <c r="E3" s="137"/>
    </row>
    <row r="4" spans="1:5" ht="44.25" customHeight="1">
      <c r="A4" s="19" t="s">
        <v>115</v>
      </c>
      <c r="B4" s="20">
        <v>0.86</v>
      </c>
      <c r="C4" s="20">
        <v>1</v>
      </c>
      <c r="D4" s="32"/>
      <c r="E4" s="33"/>
    </row>
    <row r="5" spans="1:4" ht="15">
      <c r="A5" s="22" t="s">
        <v>116</v>
      </c>
      <c r="B5" s="23">
        <v>1</v>
      </c>
      <c r="C5" s="27">
        <v>0.83</v>
      </c>
      <c r="D5" s="2" t="str">
        <f>'Pol selecc seguim est'!E6</f>
        <v>*Organizaciones estudiantiles</v>
      </c>
    </row>
    <row r="6" spans="1:4" ht="15">
      <c r="A6" s="19" t="s">
        <v>103</v>
      </c>
      <c r="B6" s="20">
        <v>0.6</v>
      </c>
      <c r="C6" s="21">
        <v>1</v>
      </c>
      <c r="D6" s="2"/>
    </row>
    <row r="7" spans="1:4" ht="15">
      <c r="A7" s="19" t="s">
        <v>117</v>
      </c>
      <c r="B7" s="20">
        <v>0.71</v>
      </c>
      <c r="C7" s="21">
        <v>1</v>
      </c>
      <c r="D7" s="2"/>
    </row>
    <row r="8" spans="1:4" ht="15">
      <c r="A8" s="19" t="s">
        <v>104</v>
      </c>
      <c r="B8" s="20">
        <v>0.33</v>
      </c>
      <c r="C8" s="21">
        <v>0.67</v>
      </c>
      <c r="D8" s="2" t="str">
        <f>'Pol  Calidad-Auto Evaluación'!E6</f>
        <v>*Programas acreditados</v>
      </c>
    </row>
    <row r="9" spans="1:4" ht="15">
      <c r="A9" s="19" t="s">
        <v>105</v>
      </c>
      <c r="B9" s="20">
        <v>0.67</v>
      </c>
      <c r="C9" s="21">
        <v>1</v>
      </c>
      <c r="D9" s="2"/>
    </row>
    <row r="10" spans="1:4" ht="15">
      <c r="A10" s="22" t="s">
        <v>106</v>
      </c>
      <c r="B10" s="23">
        <v>1</v>
      </c>
      <c r="C10" s="21">
        <v>1</v>
      </c>
      <c r="D10" s="2"/>
    </row>
    <row r="11" spans="1:4" ht="15">
      <c r="A11" s="18" t="s">
        <v>107</v>
      </c>
      <c r="B11" s="18"/>
      <c r="C11" s="18"/>
      <c r="D11" s="2"/>
    </row>
    <row r="12" spans="1:5" ht="15">
      <c r="A12" s="19" t="s">
        <v>108</v>
      </c>
      <c r="B12" s="20">
        <v>0.75</v>
      </c>
      <c r="C12" s="21">
        <v>1</v>
      </c>
      <c r="D12" s="32"/>
      <c r="E12" s="34"/>
    </row>
    <row r="13" spans="1:4" ht="15">
      <c r="A13" s="18" t="s">
        <v>109</v>
      </c>
      <c r="B13" s="18"/>
      <c r="C13" s="18"/>
      <c r="D13" s="2"/>
    </row>
    <row r="14" spans="1:4" ht="35.25" customHeight="1">
      <c r="A14" s="19" t="s">
        <v>110</v>
      </c>
      <c r="B14" s="20">
        <v>0.71</v>
      </c>
      <c r="C14" s="21">
        <v>0.71</v>
      </c>
      <c r="D14" s="2" t="str">
        <f>'Pol  de PS y Ext'!E4</f>
        <v>Diseño, adopción e implementación de un programa para la promoción y participación de docentes en proyectos de proyección social.</v>
      </c>
    </row>
    <row r="15" spans="1:4" ht="15">
      <c r="A15" s="28" t="s">
        <v>111</v>
      </c>
      <c r="B15" s="28"/>
      <c r="C15" s="28"/>
      <c r="D15" s="2"/>
    </row>
    <row r="16" spans="1:5" ht="45.75">
      <c r="A16" s="22" t="s">
        <v>118</v>
      </c>
      <c r="B16" s="23">
        <v>0.95</v>
      </c>
      <c r="C16" s="27">
        <v>0.85</v>
      </c>
      <c r="D16" s="2" t="str">
        <f>'Pol  de Bienestar'!E8</f>
        <v>*Ejecución de la programación de las actividades de Bienestar Universitario</v>
      </c>
      <c r="E16" s="2" t="s">
        <v>257</v>
      </c>
    </row>
    <row r="17" spans="1:4" ht="15">
      <c r="A17" s="18" t="s">
        <v>112</v>
      </c>
      <c r="B17" s="18"/>
      <c r="C17" s="18"/>
      <c r="D17" s="2"/>
    </row>
    <row r="18" spans="1:4" ht="15">
      <c r="A18" s="19" t="s">
        <v>113</v>
      </c>
      <c r="B18" s="20">
        <v>0.85</v>
      </c>
      <c r="C18" s="21">
        <v>1</v>
      </c>
      <c r="D18" s="2"/>
    </row>
    <row r="19" spans="1:3" ht="15">
      <c r="A19" s="30" t="s">
        <v>169</v>
      </c>
      <c r="B19" s="24">
        <f>AVERAGE(B4:B18)</f>
        <v>0.7663636363636364</v>
      </c>
      <c r="C19" s="31">
        <f>AVERAGE(C4:C18)</f>
        <v>0.9145454545454546</v>
      </c>
    </row>
    <row r="21" ht="15">
      <c r="A21" t="s">
        <v>24</v>
      </c>
    </row>
    <row r="22" ht="15">
      <c r="A22" t="s">
        <v>25</v>
      </c>
    </row>
    <row r="24" ht="15">
      <c r="A24" t="s">
        <v>26</v>
      </c>
    </row>
    <row r="26" ht="15">
      <c r="A26" t="s">
        <v>258</v>
      </c>
    </row>
    <row r="27" ht="15">
      <c r="A27" t="s">
        <v>259</v>
      </c>
    </row>
    <row r="28" ht="15">
      <c r="A28" t="s">
        <v>260</v>
      </c>
    </row>
  </sheetData>
  <sheetProtection/>
  <mergeCells count="2">
    <mergeCell ref="A2:B2"/>
    <mergeCell ref="D3:E3"/>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2:G13"/>
  <sheetViews>
    <sheetView zoomScalePageLayoutView="0" workbookViewId="0" topLeftCell="D1">
      <selection activeCell="E7" sqref="E7"/>
    </sheetView>
  </sheetViews>
  <sheetFormatPr defaultColWidth="11.421875" defaultRowHeight="15"/>
  <cols>
    <col min="1" max="1" width="11.421875" style="35" customWidth="1"/>
    <col min="2" max="2" width="23.57421875" style="35" customWidth="1"/>
    <col min="3" max="3" width="28.140625" style="35" customWidth="1"/>
    <col min="4" max="4" width="37.00390625" style="35" customWidth="1"/>
    <col min="5" max="5" width="39.7109375" style="35" customWidth="1"/>
    <col min="6" max="6" width="51.421875" style="35" customWidth="1"/>
    <col min="7" max="7" width="26.7109375" style="35" customWidth="1"/>
    <col min="8" max="16384" width="11.421875" style="35" customWidth="1"/>
  </cols>
  <sheetData>
    <row r="1" ht="12"/>
    <row r="2" spans="2:7" ht="12">
      <c r="B2" s="102" t="s">
        <v>114</v>
      </c>
      <c r="C2" s="102"/>
      <c r="D2" s="102"/>
      <c r="E2" s="102"/>
      <c r="F2" s="46"/>
      <c r="G2" s="46"/>
    </row>
    <row r="3" spans="1:7" ht="57.75" customHeight="1">
      <c r="A3" s="37" t="s">
        <v>203</v>
      </c>
      <c r="B3" s="38" t="s">
        <v>59</v>
      </c>
      <c r="C3" s="38" t="s">
        <v>97</v>
      </c>
      <c r="D3" s="38" t="s">
        <v>87</v>
      </c>
      <c r="E3" s="38" t="s">
        <v>312</v>
      </c>
      <c r="F3" s="38" t="s">
        <v>313</v>
      </c>
      <c r="G3" s="38" t="s">
        <v>49</v>
      </c>
    </row>
    <row r="4" spans="1:7" ht="95.25" customHeight="1">
      <c r="A4" s="109" t="s">
        <v>204</v>
      </c>
      <c r="B4" s="105" t="s">
        <v>223</v>
      </c>
      <c r="C4" s="105" t="s">
        <v>214</v>
      </c>
      <c r="D4" s="45" t="s">
        <v>215</v>
      </c>
      <c r="E4" s="43" t="s">
        <v>244</v>
      </c>
      <c r="F4" s="5" t="s">
        <v>121</v>
      </c>
      <c r="G4" s="46" t="s">
        <v>286</v>
      </c>
    </row>
    <row r="5" spans="1:7" ht="98.25" customHeight="1">
      <c r="A5" s="109"/>
      <c r="B5" s="105"/>
      <c r="C5" s="105"/>
      <c r="D5" s="45" t="s">
        <v>42</v>
      </c>
      <c r="E5" s="43" t="s">
        <v>245</v>
      </c>
      <c r="F5" s="5" t="s">
        <v>294</v>
      </c>
      <c r="G5" s="46" t="s">
        <v>287</v>
      </c>
    </row>
    <row r="6" spans="1:7" ht="51.75" customHeight="1">
      <c r="A6" s="109"/>
      <c r="B6" s="105"/>
      <c r="C6" s="105"/>
      <c r="D6" s="45" t="s">
        <v>41</v>
      </c>
      <c r="E6" s="51" t="s">
        <v>246</v>
      </c>
      <c r="F6" s="5"/>
      <c r="G6" s="46"/>
    </row>
    <row r="7" spans="1:7" ht="87" customHeight="1">
      <c r="A7" s="109"/>
      <c r="B7" s="105"/>
      <c r="C7" s="105" t="s">
        <v>218</v>
      </c>
      <c r="D7" s="45" t="s">
        <v>216</v>
      </c>
      <c r="E7" s="43" t="s">
        <v>247</v>
      </c>
      <c r="F7" s="5" t="s">
        <v>40</v>
      </c>
      <c r="G7" s="46" t="s">
        <v>288</v>
      </c>
    </row>
    <row r="8" spans="1:7" ht="66" customHeight="1">
      <c r="A8" s="109"/>
      <c r="B8" s="105"/>
      <c r="C8" s="105"/>
      <c r="D8" s="45" t="s">
        <v>217</v>
      </c>
      <c r="E8" s="43" t="s">
        <v>248</v>
      </c>
      <c r="F8" s="5" t="s">
        <v>158</v>
      </c>
      <c r="G8" s="46" t="s">
        <v>289</v>
      </c>
    </row>
    <row r="9" spans="1:7" ht="59.25" customHeight="1">
      <c r="A9" s="109"/>
      <c r="B9" s="105"/>
      <c r="C9" s="105"/>
      <c r="D9" s="45" t="s">
        <v>39</v>
      </c>
      <c r="E9" s="43" t="s">
        <v>249</v>
      </c>
      <c r="F9" s="5" t="s">
        <v>37</v>
      </c>
      <c r="G9" s="5" t="s">
        <v>38</v>
      </c>
    </row>
    <row r="10" spans="1:6" ht="12">
      <c r="A10" s="52"/>
      <c r="F10" s="39"/>
    </row>
    <row r="11" ht="12">
      <c r="F11" s="39"/>
    </row>
    <row r="12" spans="2:4" ht="12">
      <c r="B12" s="46" t="s">
        <v>137</v>
      </c>
      <c r="C12" s="46" t="s">
        <v>138</v>
      </c>
      <c r="D12" s="46"/>
    </row>
    <row r="13" spans="2:4" ht="12">
      <c r="B13" s="46">
        <v>6</v>
      </c>
      <c r="C13" s="46">
        <v>5</v>
      </c>
      <c r="D13" s="47">
        <f>C13/B13</f>
        <v>0.8333333333333334</v>
      </c>
    </row>
    <row r="32" ht="12"/>
    <row r="33" ht="12"/>
    <row r="34" ht="12"/>
    <row r="35" ht="12"/>
  </sheetData>
  <sheetProtection/>
  <mergeCells count="5">
    <mergeCell ref="A4:A9"/>
    <mergeCell ref="B2:E2"/>
    <mergeCell ref="B4:B9"/>
    <mergeCell ref="C4:C6"/>
    <mergeCell ref="C7:C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75" r:id="rId3"/>
  <legacyDrawing r:id="rId2"/>
</worksheet>
</file>

<file path=xl/worksheets/sheet3.xml><?xml version="1.0" encoding="utf-8"?>
<worksheet xmlns="http://schemas.openxmlformats.org/spreadsheetml/2006/main" xmlns:r="http://schemas.openxmlformats.org/officeDocument/2006/relationships">
  <dimension ref="A2:G14"/>
  <sheetViews>
    <sheetView zoomScalePageLayoutView="0" workbookViewId="0" topLeftCell="D1">
      <selection activeCell="E6" sqref="E6"/>
    </sheetView>
  </sheetViews>
  <sheetFormatPr defaultColWidth="11.421875" defaultRowHeight="15"/>
  <cols>
    <col min="1" max="1" width="11.421875" style="35" customWidth="1"/>
    <col min="2" max="2" width="24.28125" style="35" customWidth="1"/>
    <col min="3" max="3" width="21.00390625" style="35" customWidth="1"/>
    <col min="4" max="4" width="45.00390625" style="35" customWidth="1"/>
    <col min="5" max="5" width="36.8515625" style="35" customWidth="1"/>
    <col min="6" max="6" width="46.7109375" style="35" customWidth="1"/>
    <col min="7" max="7" width="24.28125" style="35" customWidth="1"/>
    <col min="8" max="16384" width="11.421875" style="35" customWidth="1"/>
  </cols>
  <sheetData>
    <row r="2" spans="2:5" ht="12.75">
      <c r="B2" s="102" t="s">
        <v>114</v>
      </c>
      <c r="C2" s="102"/>
      <c r="D2" s="102"/>
      <c r="E2" s="102"/>
    </row>
    <row r="3" spans="1:7" ht="93" customHeight="1">
      <c r="A3" s="37" t="s">
        <v>203</v>
      </c>
      <c r="B3" s="38" t="s">
        <v>59</v>
      </c>
      <c r="C3" s="38" t="s">
        <v>97</v>
      </c>
      <c r="D3" s="38" t="s">
        <v>310</v>
      </c>
      <c r="E3" s="38" t="s">
        <v>312</v>
      </c>
      <c r="F3" s="38" t="s">
        <v>313</v>
      </c>
      <c r="G3" s="38" t="s">
        <v>49</v>
      </c>
    </row>
    <row r="4" spans="1:7" ht="75.75" customHeight="1">
      <c r="A4" s="110" t="s">
        <v>205</v>
      </c>
      <c r="B4" s="105" t="s">
        <v>225</v>
      </c>
      <c r="C4" s="113" t="s">
        <v>211</v>
      </c>
      <c r="D4" s="45" t="s">
        <v>311</v>
      </c>
      <c r="E4" s="43" t="s">
        <v>250</v>
      </c>
      <c r="F4" s="5" t="s">
        <v>122</v>
      </c>
      <c r="G4" s="5" t="s">
        <v>50</v>
      </c>
    </row>
    <row r="5" spans="1:7" ht="48.75" customHeight="1">
      <c r="A5" s="111"/>
      <c r="B5" s="105"/>
      <c r="C5" s="114"/>
      <c r="D5" s="45" t="s">
        <v>210</v>
      </c>
      <c r="E5" s="43" t="s">
        <v>251</v>
      </c>
      <c r="F5" s="5" t="s">
        <v>83</v>
      </c>
      <c r="G5" s="5" t="s">
        <v>290</v>
      </c>
    </row>
    <row r="6" spans="1:7" ht="71.25" customHeight="1">
      <c r="A6" s="111"/>
      <c r="B6" s="105"/>
      <c r="C6" s="113" t="s">
        <v>213</v>
      </c>
      <c r="D6" s="45" t="s">
        <v>212</v>
      </c>
      <c r="E6" s="53" t="s">
        <v>262</v>
      </c>
      <c r="F6" s="5" t="s">
        <v>165</v>
      </c>
      <c r="G6" s="5" t="s">
        <v>166</v>
      </c>
    </row>
    <row r="7" spans="1:7" ht="113.25" customHeight="1">
      <c r="A7" s="111"/>
      <c r="B7" s="105"/>
      <c r="C7" s="115"/>
      <c r="D7" s="113" t="s">
        <v>226</v>
      </c>
      <c r="E7" s="53" t="s">
        <v>263</v>
      </c>
      <c r="F7" s="5" t="s">
        <v>123</v>
      </c>
      <c r="G7" s="5" t="s">
        <v>50</v>
      </c>
    </row>
    <row r="8" spans="1:7" ht="57" customHeight="1">
      <c r="A8" s="112"/>
      <c r="B8" s="105"/>
      <c r="C8" s="114"/>
      <c r="D8" s="114"/>
      <c r="E8" s="53" t="s">
        <v>264</v>
      </c>
      <c r="F8" s="45" t="s">
        <v>47</v>
      </c>
      <c r="G8" s="5" t="s">
        <v>48</v>
      </c>
    </row>
    <row r="9" ht="12.75">
      <c r="A9" s="50"/>
    </row>
    <row r="11" spans="2:4" ht="12.75">
      <c r="B11" s="46" t="s">
        <v>137</v>
      </c>
      <c r="C11" s="46" t="s">
        <v>138</v>
      </c>
      <c r="D11" s="46"/>
    </row>
    <row r="12" spans="2:4" ht="12.75">
      <c r="B12" s="46">
        <v>5</v>
      </c>
      <c r="C12" s="46">
        <v>2</v>
      </c>
      <c r="D12" s="47">
        <f>C12/B12</f>
        <v>0.4</v>
      </c>
    </row>
    <row r="13" spans="2:4" ht="12.75">
      <c r="B13" s="35" t="s">
        <v>139</v>
      </c>
      <c r="C13" s="35">
        <v>3</v>
      </c>
      <c r="D13" s="54">
        <f>C13/B12</f>
        <v>0.6</v>
      </c>
    </row>
    <row r="14" ht="12.75">
      <c r="D14" s="54">
        <f>SUM(D12:D13)</f>
        <v>1</v>
      </c>
    </row>
  </sheetData>
  <sheetProtection/>
  <mergeCells count="6">
    <mergeCell ref="A4:A8"/>
    <mergeCell ref="B2:E2"/>
    <mergeCell ref="B4:B8"/>
    <mergeCell ref="C4:C5"/>
    <mergeCell ref="D7:D8"/>
    <mergeCell ref="C6:C8"/>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75" r:id="rId1"/>
</worksheet>
</file>

<file path=xl/worksheets/sheet4.xml><?xml version="1.0" encoding="utf-8"?>
<worksheet xmlns="http://schemas.openxmlformats.org/spreadsheetml/2006/main" xmlns:r="http://schemas.openxmlformats.org/officeDocument/2006/relationships">
  <dimension ref="A2:G12"/>
  <sheetViews>
    <sheetView zoomScalePageLayoutView="0" workbookViewId="0" topLeftCell="C4">
      <selection activeCell="E10" sqref="E10"/>
    </sheetView>
  </sheetViews>
  <sheetFormatPr defaultColWidth="11.421875" defaultRowHeight="15"/>
  <cols>
    <col min="1" max="1" width="11.421875" style="10" customWidth="1"/>
    <col min="2" max="2" width="25.57421875" style="10" customWidth="1"/>
    <col min="3" max="3" width="26.00390625" style="10" customWidth="1"/>
    <col min="4" max="4" width="35.57421875" style="10" customWidth="1"/>
    <col min="5" max="5" width="36.57421875" style="10" customWidth="1"/>
    <col min="6" max="6" width="36.140625" style="10" bestFit="1" customWidth="1"/>
    <col min="7" max="7" width="12.28125" style="10" bestFit="1" customWidth="1"/>
    <col min="8" max="16384" width="11.421875" style="10" customWidth="1"/>
  </cols>
  <sheetData>
    <row r="2" spans="2:5" ht="12.75">
      <c r="B2" s="117" t="s">
        <v>114</v>
      </c>
      <c r="C2" s="117"/>
      <c r="D2" s="117"/>
      <c r="E2" s="117"/>
    </row>
    <row r="3" spans="1:7" s="14" customFormat="1" ht="81.75" customHeight="1">
      <c r="A3" s="12" t="s">
        <v>203</v>
      </c>
      <c r="B3" s="13" t="s">
        <v>59</v>
      </c>
      <c r="C3" s="13" t="s">
        <v>97</v>
      </c>
      <c r="D3" s="13" t="s">
        <v>87</v>
      </c>
      <c r="E3" s="13" t="s">
        <v>312</v>
      </c>
      <c r="F3" s="13" t="s">
        <v>313</v>
      </c>
      <c r="G3" s="13" t="s">
        <v>49</v>
      </c>
    </row>
    <row r="4" spans="1:7" ht="71.25" customHeight="1">
      <c r="A4" s="116" t="s">
        <v>236</v>
      </c>
      <c r="B4" s="118" t="s">
        <v>224</v>
      </c>
      <c r="C4" s="119" t="s">
        <v>300</v>
      </c>
      <c r="D4" s="9" t="s">
        <v>301</v>
      </c>
      <c r="E4" s="15" t="s">
        <v>274</v>
      </c>
      <c r="F4" s="4" t="s">
        <v>22</v>
      </c>
      <c r="G4" s="49" t="s">
        <v>284</v>
      </c>
    </row>
    <row r="5" spans="1:7" ht="129.75" customHeight="1">
      <c r="A5" s="116"/>
      <c r="B5" s="118"/>
      <c r="C5" s="120"/>
      <c r="D5" s="9" t="s">
        <v>302</v>
      </c>
      <c r="E5" s="15" t="s">
        <v>272</v>
      </c>
      <c r="F5" s="6" t="s">
        <v>124</v>
      </c>
      <c r="G5" s="3" t="s">
        <v>53</v>
      </c>
    </row>
    <row r="6" spans="1:7" ht="69.75" customHeight="1">
      <c r="A6" s="116"/>
      <c r="B6" s="118"/>
      <c r="C6" s="121"/>
      <c r="D6" s="9" t="s">
        <v>303</v>
      </c>
      <c r="E6" s="48" t="s">
        <v>273</v>
      </c>
      <c r="F6" s="3"/>
      <c r="G6" s="3"/>
    </row>
    <row r="10" spans="2:4" ht="12.75">
      <c r="B10" s="11" t="s">
        <v>137</v>
      </c>
      <c r="C10" s="11" t="s">
        <v>138</v>
      </c>
      <c r="D10" s="11"/>
    </row>
    <row r="11" spans="2:4" ht="12.75">
      <c r="B11" s="11">
        <v>3</v>
      </c>
      <c r="C11" s="11">
        <v>2</v>
      </c>
      <c r="D11" s="25">
        <f>C11/B11</f>
        <v>0.6666666666666666</v>
      </c>
    </row>
    <row r="12" spans="2:4" ht="12.75">
      <c r="B12" s="16"/>
      <c r="C12" s="16"/>
      <c r="D12" s="26">
        <f>SUM(D11:D11)</f>
        <v>0.6666666666666666</v>
      </c>
    </row>
  </sheetData>
  <sheetProtection/>
  <mergeCells count="4">
    <mergeCell ref="A4:A6"/>
    <mergeCell ref="B2:E2"/>
    <mergeCell ref="B4:B6"/>
    <mergeCell ref="C4:C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75" r:id="rId1"/>
</worksheet>
</file>

<file path=xl/worksheets/sheet5.xml><?xml version="1.0" encoding="utf-8"?>
<worksheet xmlns="http://schemas.openxmlformats.org/spreadsheetml/2006/main" xmlns:r="http://schemas.openxmlformats.org/officeDocument/2006/relationships">
  <sheetPr>
    <tabColor indexed="50"/>
  </sheetPr>
  <dimension ref="A1:G17"/>
  <sheetViews>
    <sheetView showFormulas="1" zoomScalePageLayoutView="0" workbookViewId="0" topLeftCell="D5">
      <selection activeCell="E3" sqref="E3:E6"/>
    </sheetView>
  </sheetViews>
  <sheetFormatPr defaultColWidth="11.421875" defaultRowHeight="15"/>
  <cols>
    <col min="1" max="1" width="11.421875" style="35" customWidth="1"/>
    <col min="2" max="3" width="15.57421875" style="35" customWidth="1"/>
    <col min="4" max="4" width="19.8515625" style="35" customWidth="1"/>
    <col min="5" max="5" width="11.421875" style="35" customWidth="1"/>
    <col min="6" max="6" width="16.7109375" style="35" customWidth="1"/>
    <col min="7" max="16384" width="11.421875" style="35" customWidth="1"/>
  </cols>
  <sheetData>
    <row r="1" spans="2:5" ht="12.75">
      <c r="B1" s="102" t="s">
        <v>114</v>
      </c>
      <c r="C1" s="102"/>
      <c r="D1" s="102"/>
      <c r="E1" s="102"/>
    </row>
    <row r="2" spans="1:7" ht="100.5" customHeight="1" thickBot="1">
      <c r="A2" s="55" t="s">
        <v>203</v>
      </c>
      <c r="B2" s="38" t="s">
        <v>112</v>
      </c>
      <c r="C2" s="38" t="s">
        <v>97</v>
      </c>
      <c r="D2" s="38" t="s">
        <v>87</v>
      </c>
      <c r="E2" s="38" t="s">
        <v>312</v>
      </c>
      <c r="F2" s="38" t="s">
        <v>313</v>
      </c>
      <c r="G2" s="38" t="s">
        <v>49</v>
      </c>
    </row>
    <row r="3" spans="1:7" ht="128.25" customHeight="1">
      <c r="A3" s="122" t="s">
        <v>146</v>
      </c>
      <c r="B3" s="96" t="s">
        <v>206</v>
      </c>
      <c r="C3" s="125" t="s">
        <v>98</v>
      </c>
      <c r="D3" s="57" t="s">
        <v>71</v>
      </c>
      <c r="E3" s="99" t="s">
        <v>88</v>
      </c>
      <c r="F3" s="90" t="s">
        <v>322</v>
      </c>
      <c r="G3" s="46" t="s">
        <v>323</v>
      </c>
    </row>
    <row r="4" spans="1:7" ht="231" customHeight="1">
      <c r="A4" s="123"/>
      <c r="B4" s="97"/>
      <c r="C4" s="125"/>
      <c r="D4" s="59" t="s">
        <v>72</v>
      </c>
      <c r="E4" s="99"/>
      <c r="F4" s="88" t="s">
        <v>172</v>
      </c>
      <c r="G4" s="46" t="s">
        <v>220</v>
      </c>
    </row>
    <row r="5" spans="1:7" ht="99" customHeight="1">
      <c r="A5" s="123"/>
      <c r="B5" s="97"/>
      <c r="C5" s="125"/>
      <c r="D5" s="60" t="s">
        <v>73</v>
      </c>
      <c r="E5" s="99"/>
      <c r="F5" s="46" t="s">
        <v>315</v>
      </c>
      <c r="G5" s="46" t="s">
        <v>221</v>
      </c>
    </row>
    <row r="6" spans="1:7" ht="193.5" customHeight="1">
      <c r="A6" s="123"/>
      <c r="B6" s="97"/>
      <c r="C6" s="125"/>
      <c r="D6" s="60" t="s">
        <v>74</v>
      </c>
      <c r="E6" s="99"/>
      <c r="F6" s="61" t="s">
        <v>222</v>
      </c>
      <c r="G6" s="61" t="s">
        <v>220</v>
      </c>
    </row>
    <row r="7" spans="1:7" ht="178.5" customHeight="1">
      <c r="A7" s="123"/>
      <c r="B7" s="97"/>
      <c r="C7" s="56" t="s">
        <v>99</v>
      </c>
      <c r="D7" s="59" t="s">
        <v>75</v>
      </c>
      <c r="E7" s="99" t="s">
        <v>89</v>
      </c>
      <c r="F7" s="5" t="s">
        <v>173</v>
      </c>
      <c r="G7" s="46" t="s">
        <v>321</v>
      </c>
    </row>
    <row r="8" spans="1:7" ht="235.5" customHeight="1">
      <c r="A8" s="123"/>
      <c r="B8" s="97"/>
      <c r="C8" s="126" t="s">
        <v>100</v>
      </c>
      <c r="D8" s="60" t="s">
        <v>86</v>
      </c>
      <c r="E8" s="99"/>
      <c r="F8" s="5" t="s">
        <v>283</v>
      </c>
      <c r="G8" s="46" t="s">
        <v>321</v>
      </c>
    </row>
    <row r="9" spans="1:7" s="65" customFormat="1" ht="163.5" customHeight="1" thickBot="1">
      <c r="A9" s="124"/>
      <c r="B9" s="98"/>
      <c r="C9" s="127"/>
      <c r="D9" s="62" t="s">
        <v>91</v>
      </c>
      <c r="E9" s="62" t="s">
        <v>90</v>
      </c>
      <c r="F9" s="63" t="s">
        <v>0</v>
      </c>
      <c r="G9" s="64" t="s">
        <v>321</v>
      </c>
    </row>
    <row r="10" spans="1:4" ht="12.75">
      <c r="A10" s="42"/>
      <c r="D10" s="39"/>
    </row>
    <row r="11" ht="12.75">
      <c r="D11" s="39"/>
    </row>
    <row r="14" spans="4:6" ht="25.5">
      <c r="D14" s="46" t="s">
        <v>137</v>
      </c>
      <c r="E14" s="46" t="s">
        <v>138</v>
      </c>
      <c r="F14" s="46"/>
    </row>
    <row r="15" spans="4:6" ht="12.75">
      <c r="D15" s="46">
        <v>7</v>
      </c>
      <c r="E15" s="46">
        <v>4</v>
      </c>
      <c r="F15" s="47">
        <v>0.57</v>
      </c>
    </row>
    <row r="16" spans="5:6" ht="12.75">
      <c r="E16" s="35">
        <v>3</v>
      </c>
      <c r="F16" s="54">
        <v>0.42</v>
      </c>
    </row>
    <row r="17" ht="12.75">
      <c r="F17" s="35">
        <v>100</v>
      </c>
    </row>
  </sheetData>
  <sheetProtection/>
  <mergeCells count="7">
    <mergeCell ref="A3:A9"/>
    <mergeCell ref="B1:E1"/>
    <mergeCell ref="C3:C6"/>
    <mergeCell ref="C8:C9"/>
    <mergeCell ref="B3:B9"/>
    <mergeCell ref="E7:E8"/>
    <mergeCell ref="E3:E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r:id="rId1"/>
</worksheet>
</file>

<file path=xl/worksheets/sheet6.xml><?xml version="1.0" encoding="utf-8"?>
<worksheet xmlns="http://schemas.openxmlformats.org/spreadsheetml/2006/main" xmlns:r="http://schemas.openxmlformats.org/officeDocument/2006/relationships">
  <sheetPr>
    <tabColor indexed="50"/>
  </sheetPr>
  <dimension ref="A2:G19"/>
  <sheetViews>
    <sheetView zoomScale="75" zoomScaleNormal="75" zoomScalePageLayoutView="0" workbookViewId="0" topLeftCell="B1">
      <selection activeCell="F9" sqref="F9"/>
    </sheetView>
  </sheetViews>
  <sheetFormatPr defaultColWidth="11.421875" defaultRowHeight="15"/>
  <cols>
    <col min="1" max="1" width="11.421875" style="35" customWidth="1"/>
    <col min="2" max="2" width="26.421875" style="35" customWidth="1"/>
    <col min="3" max="3" width="28.140625" style="35" customWidth="1"/>
    <col min="4" max="4" width="31.28125" style="35" customWidth="1"/>
    <col min="5" max="5" width="37.00390625" style="35" customWidth="1"/>
    <col min="6" max="6" width="43.7109375" style="39" customWidth="1"/>
    <col min="7" max="7" width="18.28125" style="35" customWidth="1"/>
    <col min="8" max="16384" width="11.421875" style="35" customWidth="1"/>
  </cols>
  <sheetData>
    <row r="1" ht="12"/>
    <row r="2" spans="2:5" ht="15" customHeight="1">
      <c r="B2" s="102" t="s">
        <v>114</v>
      </c>
      <c r="C2" s="102"/>
      <c r="D2" s="102"/>
      <c r="E2" s="102"/>
    </row>
    <row r="3" spans="1:7" ht="63.75" customHeight="1">
      <c r="A3" s="37" t="s">
        <v>203</v>
      </c>
      <c r="B3" s="38" t="s">
        <v>59</v>
      </c>
      <c r="C3" s="38" t="s">
        <v>97</v>
      </c>
      <c r="D3" s="38" t="s">
        <v>87</v>
      </c>
      <c r="E3" s="38" t="s">
        <v>312</v>
      </c>
      <c r="F3" s="38" t="s">
        <v>313</v>
      </c>
      <c r="G3" s="38" t="s">
        <v>49</v>
      </c>
    </row>
    <row r="4" spans="1:7" ht="202.5" customHeight="1">
      <c r="A4" s="109" t="s">
        <v>205</v>
      </c>
      <c r="B4" s="105" t="s">
        <v>134</v>
      </c>
      <c r="C4" s="105" t="s">
        <v>304</v>
      </c>
      <c r="D4" s="105" t="s">
        <v>305</v>
      </c>
      <c r="E4" s="94" t="s">
        <v>265</v>
      </c>
      <c r="F4" s="5" t="s">
        <v>136</v>
      </c>
      <c r="G4" s="92" t="s">
        <v>84</v>
      </c>
    </row>
    <row r="5" spans="1:7" ht="144.75" customHeight="1">
      <c r="A5" s="109"/>
      <c r="B5" s="105"/>
      <c r="C5" s="105"/>
      <c r="D5" s="105"/>
      <c r="E5" s="95"/>
      <c r="F5" s="44" t="s">
        <v>316</v>
      </c>
      <c r="G5" s="93"/>
    </row>
    <row r="6" spans="1:7" ht="84.75" customHeight="1">
      <c r="A6" s="109"/>
      <c r="B6" s="105"/>
      <c r="C6" s="105"/>
      <c r="D6" s="105"/>
      <c r="E6" s="57" t="s">
        <v>266</v>
      </c>
      <c r="F6" s="5" t="s">
        <v>163</v>
      </c>
      <c r="G6" s="5" t="s">
        <v>52</v>
      </c>
    </row>
    <row r="7" spans="1:7" ht="101.25" customHeight="1">
      <c r="A7" s="109"/>
      <c r="B7" s="105"/>
      <c r="C7" s="105"/>
      <c r="D7" s="105" t="s">
        <v>306</v>
      </c>
      <c r="E7" s="43" t="s">
        <v>267</v>
      </c>
      <c r="F7" s="5" t="s">
        <v>314</v>
      </c>
      <c r="G7" s="5" t="s">
        <v>51</v>
      </c>
    </row>
    <row r="8" spans="1:7" ht="59.25" customHeight="1">
      <c r="A8" s="109"/>
      <c r="B8" s="105"/>
      <c r="C8" s="105"/>
      <c r="D8" s="105"/>
      <c r="E8" s="43" t="s">
        <v>268</v>
      </c>
      <c r="F8" s="5" t="s">
        <v>6</v>
      </c>
      <c r="G8" s="5" t="s">
        <v>51</v>
      </c>
    </row>
    <row r="9" spans="1:7" ht="101.25" customHeight="1">
      <c r="A9" s="109"/>
      <c r="B9" s="105"/>
      <c r="C9" s="105"/>
      <c r="D9" s="45" t="s">
        <v>307</v>
      </c>
      <c r="E9" s="53" t="s">
        <v>269</v>
      </c>
      <c r="F9" s="66" t="s">
        <v>317</v>
      </c>
      <c r="G9" s="5" t="s">
        <v>51</v>
      </c>
    </row>
    <row r="10" spans="1:7" ht="75" customHeight="1">
      <c r="A10" s="109"/>
      <c r="B10" s="105"/>
      <c r="C10" s="105" t="s">
        <v>309</v>
      </c>
      <c r="D10" s="105" t="s">
        <v>308</v>
      </c>
      <c r="E10" s="43" t="s">
        <v>270</v>
      </c>
      <c r="F10" s="5" t="s">
        <v>135</v>
      </c>
      <c r="G10" s="5" t="s">
        <v>291</v>
      </c>
    </row>
    <row r="11" spans="1:7" ht="122.25" customHeight="1">
      <c r="A11" s="109"/>
      <c r="B11" s="105"/>
      <c r="C11" s="105"/>
      <c r="D11" s="105"/>
      <c r="E11" s="57" t="s">
        <v>271</v>
      </c>
      <c r="F11" s="66" t="s">
        <v>133</v>
      </c>
      <c r="G11" s="67" t="s">
        <v>292</v>
      </c>
    </row>
    <row r="16" spans="3:5" ht="12.75">
      <c r="C16" s="46" t="s">
        <v>137</v>
      </c>
      <c r="D16" s="46" t="s">
        <v>138</v>
      </c>
      <c r="E16" s="46"/>
    </row>
    <row r="17" spans="3:5" ht="12.75">
      <c r="C17" s="46">
        <v>7</v>
      </c>
      <c r="D17" s="46">
        <v>6</v>
      </c>
      <c r="E17" s="47">
        <f>D17/C17</f>
        <v>0.8571428571428571</v>
      </c>
    </row>
    <row r="18" spans="3:5" ht="12.75">
      <c r="C18" s="35" t="s">
        <v>171</v>
      </c>
      <c r="D18" s="35">
        <v>1</v>
      </c>
      <c r="E18" s="54">
        <f>D18/C17</f>
        <v>0.14285714285714285</v>
      </c>
    </row>
    <row r="19" ht="12.75">
      <c r="E19" s="68">
        <f>SUM(E17:E18)</f>
        <v>1</v>
      </c>
    </row>
  </sheetData>
  <sheetProtection/>
  <mergeCells count="10">
    <mergeCell ref="G4:G5"/>
    <mergeCell ref="A4:A11"/>
    <mergeCell ref="B2:E2"/>
    <mergeCell ref="B4:B11"/>
    <mergeCell ref="D4:D6"/>
    <mergeCell ref="D7:D8"/>
    <mergeCell ref="D10:D11"/>
    <mergeCell ref="C10:C11"/>
    <mergeCell ref="C4:C9"/>
    <mergeCell ref="E4:E5"/>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75" r:id="rId3"/>
  <legacyDrawing r:id="rId2"/>
</worksheet>
</file>

<file path=xl/worksheets/sheet7.xml><?xml version="1.0" encoding="utf-8"?>
<worksheet xmlns="http://schemas.openxmlformats.org/spreadsheetml/2006/main" xmlns:r="http://schemas.openxmlformats.org/officeDocument/2006/relationships">
  <sheetPr>
    <tabColor indexed="50"/>
  </sheetPr>
  <dimension ref="A2:G12"/>
  <sheetViews>
    <sheetView zoomScale="75" zoomScaleNormal="75" zoomScalePageLayoutView="0" workbookViewId="0" topLeftCell="A7">
      <selection activeCell="D5" sqref="D5"/>
    </sheetView>
  </sheetViews>
  <sheetFormatPr defaultColWidth="11.421875" defaultRowHeight="15"/>
  <cols>
    <col min="1" max="1" width="11.421875" style="35" customWidth="1"/>
    <col min="2" max="2" width="27.57421875" style="35" customWidth="1"/>
    <col min="3" max="3" width="29.28125" style="35" customWidth="1"/>
    <col min="4" max="4" width="38.421875" style="35" customWidth="1"/>
    <col min="5" max="5" width="37.57421875" style="35" customWidth="1"/>
    <col min="6" max="6" width="34.421875" style="35" customWidth="1"/>
    <col min="7" max="7" width="16.8515625" style="35" customWidth="1"/>
    <col min="8" max="16384" width="11.421875" style="35" customWidth="1"/>
  </cols>
  <sheetData>
    <row r="2" spans="2:5" ht="12.75">
      <c r="B2" s="102" t="s">
        <v>114</v>
      </c>
      <c r="C2" s="102"/>
      <c r="D2" s="102"/>
      <c r="E2" s="102"/>
    </row>
    <row r="3" spans="1:7" ht="105" customHeight="1">
      <c r="A3" s="37" t="s">
        <v>203</v>
      </c>
      <c r="B3" s="38" t="s">
        <v>59</v>
      </c>
      <c r="C3" s="38" t="s">
        <v>97</v>
      </c>
      <c r="D3" s="38" t="s">
        <v>87</v>
      </c>
      <c r="E3" s="38" t="s">
        <v>312</v>
      </c>
      <c r="F3" s="38" t="s">
        <v>313</v>
      </c>
      <c r="G3" s="38" t="s">
        <v>49</v>
      </c>
    </row>
    <row r="4" spans="1:7" s="39" customFormat="1" ht="173.25" customHeight="1">
      <c r="A4" s="109" t="s">
        <v>232</v>
      </c>
      <c r="B4" s="105" t="s">
        <v>233</v>
      </c>
      <c r="C4" s="45" t="s">
        <v>145</v>
      </c>
      <c r="D4" s="45" t="s">
        <v>296</v>
      </c>
      <c r="E4" s="53" t="s">
        <v>132</v>
      </c>
      <c r="F4" s="5" t="s">
        <v>81</v>
      </c>
      <c r="G4" s="5" t="s">
        <v>43</v>
      </c>
    </row>
    <row r="5" spans="1:7" s="39" customFormat="1" ht="142.5" customHeight="1">
      <c r="A5" s="109"/>
      <c r="B5" s="105"/>
      <c r="C5" s="113" t="s">
        <v>297</v>
      </c>
      <c r="D5" s="45" t="s">
        <v>298</v>
      </c>
      <c r="E5" s="43" t="s">
        <v>275</v>
      </c>
      <c r="F5" s="5" t="s">
        <v>44</v>
      </c>
      <c r="G5" s="5" t="s">
        <v>43</v>
      </c>
    </row>
    <row r="6" spans="1:7" s="39" customFormat="1" ht="129.75" customHeight="1">
      <c r="A6" s="109"/>
      <c r="B6" s="105"/>
      <c r="C6" s="114"/>
      <c r="D6" s="45" t="s">
        <v>299</v>
      </c>
      <c r="E6" s="53" t="s">
        <v>276</v>
      </c>
      <c r="F6" s="5" t="s">
        <v>45</v>
      </c>
      <c r="G6" s="5" t="s">
        <v>43</v>
      </c>
    </row>
    <row r="9" spans="2:4" ht="12.75">
      <c r="B9" s="46" t="s">
        <v>137</v>
      </c>
      <c r="C9" s="46" t="s">
        <v>138</v>
      </c>
      <c r="D9" s="46"/>
    </row>
    <row r="10" spans="2:4" ht="12.75">
      <c r="B10" s="46">
        <v>3</v>
      </c>
      <c r="C10" s="46">
        <v>1</v>
      </c>
      <c r="D10" s="47">
        <f>C10/B10</f>
        <v>0.3333333333333333</v>
      </c>
    </row>
    <row r="11" spans="2:4" ht="12.75">
      <c r="B11" s="35" t="s">
        <v>139</v>
      </c>
      <c r="C11" s="35">
        <v>2</v>
      </c>
      <c r="D11" s="54">
        <f>C11/B10</f>
        <v>0.6666666666666666</v>
      </c>
    </row>
    <row r="12" ht="12.75">
      <c r="D12" s="68">
        <f>SUM(D10:D11)</f>
        <v>1</v>
      </c>
    </row>
  </sheetData>
  <sheetProtection/>
  <mergeCells count="4">
    <mergeCell ref="B2:E2"/>
    <mergeCell ref="B4:B6"/>
    <mergeCell ref="C5:C6"/>
    <mergeCell ref="A4: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75" r:id="rId1"/>
</worksheet>
</file>

<file path=xl/worksheets/sheet8.xml><?xml version="1.0" encoding="utf-8"?>
<worksheet xmlns="http://schemas.openxmlformats.org/spreadsheetml/2006/main" xmlns:r="http://schemas.openxmlformats.org/officeDocument/2006/relationships">
  <sheetPr>
    <tabColor indexed="50"/>
  </sheetPr>
  <dimension ref="A1:I35"/>
  <sheetViews>
    <sheetView zoomScale="75" zoomScaleNormal="75" zoomScalePageLayoutView="0" workbookViewId="0" topLeftCell="D1">
      <selection activeCell="F4" sqref="F4"/>
    </sheetView>
  </sheetViews>
  <sheetFormatPr defaultColWidth="11.421875" defaultRowHeight="15"/>
  <cols>
    <col min="1" max="1" width="15.140625" style="35" customWidth="1"/>
    <col min="2" max="2" width="24.8515625" style="35" customWidth="1"/>
    <col min="3" max="3" width="30.00390625" style="35" customWidth="1"/>
    <col min="4" max="4" width="35.00390625" style="35" customWidth="1"/>
    <col min="5" max="5" width="36.140625" style="35" customWidth="1"/>
    <col min="6" max="6" width="56.7109375" style="35" customWidth="1"/>
    <col min="7" max="7" width="22.140625" style="35" customWidth="1"/>
    <col min="8" max="8" width="13.28125" style="69" customWidth="1"/>
    <col min="9" max="9" width="13.57421875" style="69" customWidth="1"/>
    <col min="10" max="16384" width="11.421875" style="35" customWidth="1"/>
  </cols>
  <sheetData>
    <row r="1" spans="2:5" ht="12.75">
      <c r="B1" s="102" t="s">
        <v>114</v>
      </c>
      <c r="C1" s="102"/>
      <c r="D1" s="102"/>
      <c r="E1" s="102"/>
    </row>
    <row r="2" spans="1:9" ht="90.75" customHeight="1">
      <c r="A2" s="37" t="s">
        <v>203</v>
      </c>
      <c r="B2" s="38" t="s">
        <v>59</v>
      </c>
      <c r="C2" s="36" t="s">
        <v>97</v>
      </c>
      <c r="D2" s="36" t="s">
        <v>87</v>
      </c>
      <c r="E2" s="38" t="s">
        <v>312</v>
      </c>
      <c r="F2" s="38" t="s">
        <v>313</v>
      </c>
      <c r="G2" s="38" t="s">
        <v>49</v>
      </c>
      <c r="H2" s="70"/>
      <c r="I2" s="70"/>
    </row>
    <row r="3" spans="1:9" ht="165" customHeight="1">
      <c r="A3" s="109" t="s">
        <v>234</v>
      </c>
      <c r="B3" s="105" t="s">
        <v>235</v>
      </c>
      <c r="C3" s="45" t="s">
        <v>141</v>
      </c>
      <c r="D3" s="45" t="s">
        <v>142</v>
      </c>
      <c r="E3" s="43" t="s">
        <v>277</v>
      </c>
      <c r="F3" s="66" t="s">
        <v>156</v>
      </c>
      <c r="G3" s="66" t="s">
        <v>157</v>
      </c>
      <c r="H3" s="71"/>
      <c r="I3" s="71"/>
    </row>
    <row r="4" spans="1:9" ht="218.25" customHeight="1">
      <c r="A4" s="109"/>
      <c r="B4" s="105"/>
      <c r="C4" s="45" t="s">
        <v>143</v>
      </c>
      <c r="D4" s="45" t="s">
        <v>144</v>
      </c>
      <c r="E4" s="43" t="s">
        <v>278</v>
      </c>
      <c r="F4" s="5" t="s">
        <v>85</v>
      </c>
      <c r="G4" s="5" t="s">
        <v>82</v>
      </c>
      <c r="H4" s="71"/>
      <c r="I4" s="71"/>
    </row>
    <row r="5" spans="1:9" ht="28.5" customHeight="1">
      <c r="A5" s="72"/>
      <c r="B5" s="73"/>
      <c r="C5" s="73"/>
      <c r="D5" s="73"/>
      <c r="E5" s="74"/>
      <c r="F5" s="75"/>
      <c r="G5" s="75"/>
      <c r="H5" s="71"/>
      <c r="I5" s="71"/>
    </row>
    <row r="6" spans="6:8" ht="12.75">
      <c r="F6" s="128" t="s">
        <v>35</v>
      </c>
      <c r="G6" s="128"/>
      <c r="H6" s="128"/>
    </row>
    <row r="7" spans="6:8" ht="12.75">
      <c r="F7" s="46"/>
      <c r="G7" s="46">
        <v>2009</v>
      </c>
      <c r="H7" s="76"/>
    </row>
    <row r="8" spans="6:8" ht="25.5">
      <c r="F8" s="47">
        <f>G8/G18</f>
        <v>0.1111111111111111</v>
      </c>
      <c r="G8" s="46">
        <v>2</v>
      </c>
      <c r="H8" s="77" t="s">
        <v>7</v>
      </c>
    </row>
    <row r="9" spans="6:8" ht="25.5">
      <c r="F9" s="47">
        <f>G9/$G18</f>
        <v>0.1111111111111111</v>
      </c>
      <c r="G9" s="46">
        <v>2</v>
      </c>
      <c r="H9" s="77" t="s">
        <v>8</v>
      </c>
    </row>
    <row r="10" spans="6:8" ht="38.25">
      <c r="F10" s="47">
        <f>G10/G18</f>
        <v>0.05555555555555555</v>
      </c>
      <c r="G10" s="46">
        <v>1</v>
      </c>
      <c r="H10" s="77" t="s">
        <v>9</v>
      </c>
    </row>
    <row r="11" spans="6:8" ht="38.25">
      <c r="F11" s="47">
        <f>G11/G18</f>
        <v>0.16666666666666666</v>
      </c>
      <c r="G11" s="46">
        <v>3</v>
      </c>
      <c r="H11" s="77" t="s">
        <v>10</v>
      </c>
    </row>
    <row r="12" spans="6:8" ht="38.25">
      <c r="F12" s="47">
        <f>G12/G18</f>
        <v>0.05555555555555555</v>
      </c>
      <c r="G12" s="46">
        <v>1</v>
      </c>
      <c r="H12" s="77" t="s">
        <v>11</v>
      </c>
    </row>
    <row r="13" spans="6:8" ht="38.25">
      <c r="F13" s="47">
        <f>G13/G18</f>
        <v>0.05555555555555555</v>
      </c>
      <c r="G13" s="46">
        <v>1</v>
      </c>
      <c r="H13" s="77" t="s">
        <v>12</v>
      </c>
    </row>
    <row r="14" spans="6:8" ht="38.25">
      <c r="F14" s="47">
        <f>G14/$G18</f>
        <v>0.3333333333333333</v>
      </c>
      <c r="G14" s="46">
        <v>6</v>
      </c>
      <c r="H14" s="77" t="s">
        <v>13</v>
      </c>
    </row>
    <row r="15" spans="6:8" ht="25.5">
      <c r="F15" s="47">
        <f>G15/G18</f>
        <v>0.05555555555555555</v>
      </c>
      <c r="G15" s="46">
        <v>1</v>
      </c>
      <c r="H15" s="77" t="s">
        <v>14</v>
      </c>
    </row>
    <row r="16" spans="6:8" ht="25.5">
      <c r="F16" s="47">
        <f>G16/G18</f>
        <v>0.05555555555555555</v>
      </c>
      <c r="G16" s="46">
        <v>1</v>
      </c>
      <c r="H16" s="77" t="s">
        <v>15</v>
      </c>
    </row>
    <row r="17" spans="6:8" ht="12.75">
      <c r="F17" s="78">
        <f>SUM(F8:F16)</f>
        <v>1</v>
      </c>
      <c r="G17" s="46"/>
      <c r="H17" s="77"/>
    </row>
    <row r="18" spans="6:8" ht="12.75">
      <c r="F18" s="46"/>
      <c r="G18" s="46">
        <f>SUM(G8:G17)</f>
        <v>18</v>
      </c>
      <c r="H18" s="77"/>
    </row>
    <row r="19" spans="6:8" ht="12.75">
      <c r="F19" s="46"/>
      <c r="G19" s="46"/>
      <c r="H19" s="77"/>
    </row>
    <row r="20" spans="6:8" ht="12.75">
      <c r="F20" s="46"/>
      <c r="G20" s="46">
        <v>2010</v>
      </c>
      <c r="H20" s="77"/>
    </row>
    <row r="21" spans="6:8" ht="38.25">
      <c r="F21" s="47">
        <f>G21/G29</f>
        <v>0.36363636363636365</v>
      </c>
      <c r="G21" s="46">
        <v>4</v>
      </c>
      <c r="H21" s="77" t="s">
        <v>13</v>
      </c>
    </row>
    <row r="22" spans="6:8" ht="38.25">
      <c r="F22" s="47">
        <f>G22/G29</f>
        <v>0.09090909090909091</v>
      </c>
      <c r="G22" s="46">
        <v>1</v>
      </c>
      <c r="H22" s="77" t="s">
        <v>16</v>
      </c>
    </row>
    <row r="23" spans="6:8" ht="114.75">
      <c r="F23" s="47">
        <f>G23/G29</f>
        <v>0.09090909090909091</v>
      </c>
      <c r="G23" s="46">
        <v>1</v>
      </c>
      <c r="H23" s="77" t="s">
        <v>17</v>
      </c>
    </row>
    <row r="24" spans="6:8" ht="25.5">
      <c r="F24" s="47">
        <f>G24/G29</f>
        <v>0.09090909090909091</v>
      </c>
      <c r="G24" s="46">
        <v>1</v>
      </c>
      <c r="H24" s="77" t="s">
        <v>18</v>
      </c>
    </row>
    <row r="25" spans="6:8" ht="25.5">
      <c r="F25" s="47">
        <f>G25/G29</f>
        <v>0.09090909090909091</v>
      </c>
      <c r="G25" s="46">
        <v>1</v>
      </c>
      <c r="H25" s="77" t="s">
        <v>19</v>
      </c>
    </row>
    <row r="26" spans="6:8" ht="51">
      <c r="F26" s="47">
        <f>G26/G29</f>
        <v>0.09090909090909091</v>
      </c>
      <c r="G26" s="46">
        <v>1</v>
      </c>
      <c r="H26" s="77" t="s">
        <v>20</v>
      </c>
    </row>
    <row r="27" spans="6:8" ht="25.5">
      <c r="F27" s="47">
        <f>G27/G29</f>
        <v>0.09090909090909091</v>
      </c>
      <c r="G27" s="46">
        <v>1</v>
      </c>
      <c r="H27" s="77" t="s">
        <v>21</v>
      </c>
    </row>
    <row r="28" spans="6:8" ht="25.5">
      <c r="F28" s="47">
        <f>G28/G29</f>
        <v>0.09090909090909091</v>
      </c>
      <c r="G28" s="46">
        <v>1</v>
      </c>
      <c r="H28" s="77" t="s">
        <v>8</v>
      </c>
    </row>
    <row r="29" spans="6:8" ht="12.75">
      <c r="F29" s="78">
        <f>SUM(F21:F28)</f>
        <v>1.0000000000000002</v>
      </c>
      <c r="G29" s="46">
        <f>SUM(G21:G28)</f>
        <v>11</v>
      </c>
      <c r="H29" s="76"/>
    </row>
    <row r="34" spans="4:6" ht="12.75">
      <c r="D34" s="46" t="s">
        <v>137</v>
      </c>
      <c r="E34" s="46" t="s">
        <v>138</v>
      </c>
      <c r="F34" s="46"/>
    </row>
    <row r="35" spans="4:6" ht="12.75">
      <c r="D35" s="46">
        <v>2</v>
      </c>
      <c r="E35" s="46">
        <v>2</v>
      </c>
      <c r="F35" s="47">
        <f>E35/D35</f>
        <v>1</v>
      </c>
    </row>
  </sheetData>
  <sheetProtection/>
  <mergeCells count="4">
    <mergeCell ref="B1:E1"/>
    <mergeCell ref="B3:B4"/>
    <mergeCell ref="A3:A4"/>
    <mergeCell ref="F6:H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75" r:id="rId1"/>
</worksheet>
</file>

<file path=xl/worksheets/sheet9.xml><?xml version="1.0" encoding="utf-8"?>
<worksheet xmlns="http://schemas.openxmlformats.org/spreadsheetml/2006/main" xmlns:r="http://schemas.openxmlformats.org/officeDocument/2006/relationships">
  <sheetPr>
    <tabColor indexed="50"/>
  </sheetPr>
  <dimension ref="A2:M65"/>
  <sheetViews>
    <sheetView tabSelected="1" zoomScalePageLayoutView="0" workbookViewId="0" topLeftCell="D1">
      <selection activeCell="F5" sqref="F5"/>
    </sheetView>
  </sheetViews>
  <sheetFormatPr defaultColWidth="11.421875" defaultRowHeight="15"/>
  <cols>
    <col min="1" max="1" width="11.421875" style="35" customWidth="1"/>
    <col min="2" max="2" width="28.140625" style="35" customWidth="1"/>
    <col min="3" max="3" width="31.8515625" style="35" customWidth="1"/>
    <col min="4" max="4" width="31.421875" style="35" customWidth="1"/>
    <col min="5" max="5" width="31.00390625" style="35" customWidth="1"/>
    <col min="6" max="6" width="51.7109375" style="35" customWidth="1"/>
    <col min="7" max="7" width="27.28125" style="35" customWidth="1"/>
    <col min="8" max="16384" width="11.421875" style="35" customWidth="1"/>
  </cols>
  <sheetData>
    <row r="2" spans="2:7" ht="12.75">
      <c r="B2" s="102" t="s">
        <v>114</v>
      </c>
      <c r="C2" s="102"/>
      <c r="D2" s="102"/>
      <c r="E2" s="102"/>
      <c r="F2" s="46"/>
      <c r="G2" s="46"/>
    </row>
    <row r="3" spans="1:7" ht="51">
      <c r="A3" s="37" t="s">
        <v>203</v>
      </c>
      <c r="B3" s="38" t="s">
        <v>59</v>
      </c>
      <c r="C3" s="36" t="s">
        <v>97</v>
      </c>
      <c r="D3" s="36" t="s">
        <v>87</v>
      </c>
      <c r="E3" s="38" t="s">
        <v>312</v>
      </c>
      <c r="F3" s="38" t="s">
        <v>46</v>
      </c>
      <c r="G3" s="38" t="s">
        <v>49</v>
      </c>
    </row>
    <row r="4" spans="1:13" ht="83.25" customHeight="1">
      <c r="A4" s="100" t="s">
        <v>162</v>
      </c>
      <c r="B4" s="113" t="s">
        <v>147</v>
      </c>
      <c r="C4" s="105" t="s">
        <v>29</v>
      </c>
      <c r="D4" s="113" t="s">
        <v>178</v>
      </c>
      <c r="E4" s="129" t="s">
        <v>279</v>
      </c>
      <c r="F4" s="66" t="s">
        <v>149</v>
      </c>
      <c r="G4" s="66" t="s">
        <v>54</v>
      </c>
      <c r="H4" s="91"/>
      <c r="I4" s="91"/>
      <c r="J4" s="89"/>
      <c r="K4" s="89"/>
      <c r="L4" s="89"/>
      <c r="M4" s="89"/>
    </row>
    <row r="5" spans="1:13" ht="129" customHeight="1">
      <c r="A5" s="101"/>
      <c r="B5" s="115"/>
      <c r="C5" s="105"/>
      <c r="D5" s="114"/>
      <c r="E5" s="130"/>
      <c r="F5" s="88" t="s">
        <v>150</v>
      </c>
      <c r="G5" s="66" t="s">
        <v>54</v>
      </c>
      <c r="H5" s="91"/>
      <c r="I5" s="91"/>
      <c r="J5" s="89"/>
      <c r="K5" s="89"/>
      <c r="L5" s="89"/>
      <c r="M5" s="89"/>
    </row>
    <row r="6" spans="1:13" ht="132" customHeight="1">
      <c r="A6" s="101"/>
      <c r="B6" s="115"/>
      <c r="C6" s="105"/>
      <c r="D6" s="45" t="s">
        <v>180</v>
      </c>
      <c r="E6" s="67" t="s">
        <v>280</v>
      </c>
      <c r="F6" s="88" t="s">
        <v>151</v>
      </c>
      <c r="G6" s="66" t="s">
        <v>54</v>
      </c>
      <c r="H6" s="91"/>
      <c r="I6" s="91"/>
      <c r="J6" s="89"/>
      <c r="K6" s="89"/>
      <c r="L6" s="89"/>
      <c r="M6" s="89"/>
    </row>
    <row r="7" spans="1:13" ht="140.25">
      <c r="A7" s="101"/>
      <c r="B7" s="115"/>
      <c r="C7" s="105"/>
      <c r="D7" s="45" t="s">
        <v>179</v>
      </c>
      <c r="E7" s="67" t="s">
        <v>281</v>
      </c>
      <c r="F7" s="66" t="s">
        <v>152</v>
      </c>
      <c r="G7" s="66" t="s">
        <v>159</v>
      </c>
      <c r="H7" s="91"/>
      <c r="I7" s="91"/>
      <c r="J7" s="89"/>
      <c r="K7" s="89"/>
      <c r="L7" s="89"/>
      <c r="M7" s="89"/>
    </row>
    <row r="8" spans="1:13" ht="65.25" customHeight="1">
      <c r="A8" s="101"/>
      <c r="B8" s="115"/>
      <c r="C8" s="105" t="s">
        <v>30</v>
      </c>
      <c r="D8" s="105" t="s">
        <v>27</v>
      </c>
      <c r="E8" s="67" t="s">
        <v>34</v>
      </c>
      <c r="F8" s="66" t="s">
        <v>55</v>
      </c>
      <c r="G8" s="66" t="s">
        <v>54</v>
      </c>
      <c r="H8" s="91"/>
      <c r="I8" s="91"/>
      <c r="J8" s="89"/>
      <c r="K8" s="89"/>
      <c r="L8" s="89"/>
      <c r="M8" s="89"/>
    </row>
    <row r="9" spans="1:13" ht="78" customHeight="1">
      <c r="A9" s="101"/>
      <c r="B9" s="115"/>
      <c r="C9" s="105"/>
      <c r="D9" s="105"/>
      <c r="E9" s="8" t="s">
        <v>184</v>
      </c>
      <c r="F9" s="66" t="s">
        <v>185</v>
      </c>
      <c r="G9" s="66" t="str">
        <f>'Pol pnal academico'!G7</f>
        <v>Decanaturas</v>
      </c>
      <c r="H9" s="91"/>
      <c r="I9" s="91"/>
      <c r="J9" s="89"/>
      <c r="K9" s="89"/>
      <c r="L9" s="89"/>
      <c r="M9" s="89"/>
    </row>
    <row r="10" spans="1:13" ht="174" customHeight="1">
      <c r="A10" s="101"/>
      <c r="B10" s="115"/>
      <c r="C10" s="105" t="s">
        <v>140</v>
      </c>
      <c r="D10" s="105" t="s">
        <v>28</v>
      </c>
      <c r="E10" s="43" t="s">
        <v>31</v>
      </c>
      <c r="F10" s="66" t="s">
        <v>153</v>
      </c>
      <c r="G10" s="66" t="s">
        <v>159</v>
      </c>
      <c r="H10" s="91"/>
      <c r="I10" s="91"/>
      <c r="J10" s="89"/>
      <c r="K10" s="89"/>
      <c r="L10" s="89"/>
      <c r="M10" s="89"/>
    </row>
    <row r="11" spans="1:13" ht="108.75" customHeight="1">
      <c r="A11" s="101"/>
      <c r="B11" s="115"/>
      <c r="C11" s="105"/>
      <c r="D11" s="105"/>
      <c r="E11" s="67" t="s">
        <v>32</v>
      </c>
      <c r="F11" s="88" t="s">
        <v>154</v>
      </c>
      <c r="G11" s="66" t="s">
        <v>159</v>
      </c>
      <c r="H11" s="91"/>
      <c r="I11" s="91"/>
      <c r="J11" s="89"/>
      <c r="K11" s="89"/>
      <c r="L11" s="89"/>
      <c r="M11" s="89"/>
    </row>
    <row r="12" spans="1:13" ht="157.5" customHeight="1">
      <c r="A12" s="101"/>
      <c r="B12" s="114"/>
      <c r="C12" s="105"/>
      <c r="D12" s="105"/>
      <c r="E12" s="43" t="s">
        <v>33</v>
      </c>
      <c r="F12" s="88" t="s">
        <v>155</v>
      </c>
      <c r="G12" s="66" t="s">
        <v>159</v>
      </c>
      <c r="H12" s="91"/>
      <c r="I12" s="91"/>
      <c r="J12" s="89"/>
      <c r="K12" s="89"/>
      <c r="L12" s="89"/>
      <c r="M12" s="89"/>
    </row>
    <row r="13" spans="6:13" ht="12.75">
      <c r="F13" s="89"/>
      <c r="G13" s="89"/>
      <c r="H13" s="89"/>
      <c r="I13" s="89"/>
      <c r="J13" s="89"/>
      <c r="K13" s="89"/>
      <c r="L13" s="89"/>
      <c r="M13" s="89"/>
    </row>
    <row r="14" spans="6:13" ht="12.75">
      <c r="F14" s="89"/>
      <c r="G14" s="89"/>
      <c r="H14" s="89"/>
      <c r="I14" s="89"/>
      <c r="J14" s="89"/>
      <c r="K14" s="89"/>
      <c r="L14" s="89"/>
      <c r="M14" s="89"/>
    </row>
    <row r="15" spans="6:13" ht="12.75">
      <c r="F15" s="89"/>
      <c r="G15" s="89"/>
      <c r="H15" s="89"/>
      <c r="I15" s="89"/>
      <c r="J15" s="89"/>
      <c r="K15" s="89"/>
      <c r="L15" s="89"/>
      <c r="M15" s="89"/>
    </row>
    <row r="16" spans="1:13" ht="25.5">
      <c r="A16" s="46" t="s">
        <v>137</v>
      </c>
      <c r="B16" s="46" t="s">
        <v>138</v>
      </c>
      <c r="C16" s="46"/>
      <c r="F16" s="89"/>
      <c r="G16" s="89"/>
      <c r="H16" s="89"/>
      <c r="I16" s="89"/>
      <c r="J16" s="89"/>
      <c r="K16" s="89"/>
      <c r="L16" s="89"/>
      <c r="M16" s="89"/>
    </row>
    <row r="17" spans="1:13" ht="12.75">
      <c r="A17" s="46">
        <v>8</v>
      </c>
      <c r="B17" s="46">
        <v>7</v>
      </c>
      <c r="C17" s="79">
        <f>B17/A17</f>
        <v>0.875</v>
      </c>
      <c r="F17" s="89"/>
      <c r="G17" s="89"/>
      <c r="H17" s="89"/>
      <c r="I17" s="89"/>
      <c r="J17" s="89"/>
      <c r="K17" s="89"/>
      <c r="L17" s="89"/>
      <c r="M17" s="89"/>
    </row>
    <row r="18" spans="1:13" ht="12.75">
      <c r="A18" s="35" t="s">
        <v>139</v>
      </c>
      <c r="B18" s="35">
        <v>1</v>
      </c>
      <c r="C18" s="80">
        <f>B18/A17</f>
        <v>0.125</v>
      </c>
      <c r="F18" s="89"/>
      <c r="G18" s="89"/>
      <c r="H18" s="89"/>
      <c r="I18" s="89"/>
      <c r="J18" s="89"/>
      <c r="K18" s="89"/>
      <c r="L18" s="89"/>
      <c r="M18" s="89"/>
    </row>
    <row r="19" spans="3:13" ht="12.75">
      <c r="C19" s="68">
        <f>SUM(C17:C18)</f>
        <v>1</v>
      </c>
      <c r="F19" s="89"/>
      <c r="G19" s="89"/>
      <c r="H19" s="89"/>
      <c r="I19" s="89"/>
      <c r="J19" s="89"/>
      <c r="K19" s="89"/>
      <c r="L19" s="89"/>
      <c r="M19" s="89"/>
    </row>
    <row r="20" spans="6:13" ht="12.75">
      <c r="F20" s="89"/>
      <c r="G20" s="89"/>
      <c r="H20" s="89"/>
      <c r="I20" s="89"/>
      <c r="J20" s="89"/>
      <c r="K20" s="89"/>
      <c r="L20" s="89"/>
      <c r="M20" s="89"/>
    </row>
    <row r="21" spans="6:13" ht="12.75">
      <c r="F21" s="89"/>
      <c r="G21" s="89"/>
      <c r="H21" s="89"/>
      <c r="I21" s="89"/>
      <c r="J21" s="89"/>
      <c r="K21" s="89"/>
      <c r="L21" s="89"/>
      <c r="M21" s="89"/>
    </row>
    <row r="22" spans="6:13" ht="12.75">
      <c r="F22" s="89"/>
      <c r="G22" s="89"/>
      <c r="H22" s="89"/>
      <c r="I22" s="89"/>
      <c r="J22" s="89"/>
      <c r="K22" s="89"/>
      <c r="L22" s="89"/>
      <c r="M22" s="89"/>
    </row>
    <row r="23" spans="6:13" ht="12.75">
      <c r="F23" s="89"/>
      <c r="G23" s="89"/>
      <c r="H23" s="89"/>
      <c r="I23" s="89"/>
      <c r="J23" s="89"/>
      <c r="K23" s="89"/>
      <c r="L23" s="89"/>
      <c r="M23" s="89"/>
    </row>
    <row r="24" spans="6:13" ht="12.75">
      <c r="F24" s="89"/>
      <c r="G24" s="89"/>
      <c r="H24" s="89"/>
      <c r="I24" s="89"/>
      <c r="J24" s="89"/>
      <c r="K24" s="89"/>
      <c r="L24" s="89"/>
      <c r="M24" s="89"/>
    </row>
    <row r="25" spans="6:13" ht="12.75">
      <c r="F25" s="89"/>
      <c r="G25" s="89"/>
      <c r="H25" s="89"/>
      <c r="I25" s="89"/>
      <c r="J25" s="89"/>
      <c r="K25" s="89"/>
      <c r="L25" s="89"/>
      <c r="M25" s="89"/>
    </row>
    <row r="26" spans="6:13" ht="12.75">
      <c r="F26" s="89"/>
      <c r="G26" s="89"/>
      <c r="H26" s="89"/>
      <c r="I26" s="89"/>
      <c r="J26" s="89"/>
      <c r="K26" s="89"/>
      <c r="L26" s="89"/>
      <c r="M26" s="89"/>
    </row>
    <row r="27" spans="6:13" ht="12.75">
      <c r="F27" s="89"/>
      <c r="G27" s="89"/>
      <c r="H27" s="89"/>
      <c r="I27" s="89"/>
      <c r="J27" s="89"/>
      <c r="K27" s="89"/>
      <c r="L27" s="89"/>
      <c r="M27" s="89"/>
    </row>
    <row r="28" spans="6:13" ht="12.75">
      <c r="F28" s="89"/>
      <c r="G28" s="89"/>
      <c r="H28" s="89"/>
      <c r="I28" s="89"/>
      <c r="J28" s="89"/>
      <c r="K28" s="89"/>
      <c r="L28" s="89"/>
      <c r="M28" s="89"/>
    </row>
    <row r="29" spans="6:13" ht="12.75">
      <c r="F29" s="89"/>
      <c r="G29" s="89"/>
      <c r="H29" s="89"/>
      <c r="I29" s="89"/>
      <c r="J29" s="89"/>
      <c r="K29" s="89"/>
      <c r="L29" s="89"/>
      <c r="M29" s="89"/>
    </row>
    <row r="30" spans="6:13" ht="12.75">
      <c r="F30" s="89"/>
      <c r="G30" s="89"/>
      <c r="H30" s="89"/>
      <c r="I30" s="89"/>
      <c r="J30" s="89"/>
      <c r="K30" s="89"/>
      <c r="L30" s="89"/>
      <c r="M30" s="89"/>
    </row>
    <row r="31" spans="6:13" ht="12.75">
      <c r="F31" s="89"/>
      <c r="G31" s="89"/>
      <c r="H31" s="89"/>
      <c r="I31" s="89"/>
      <c r="J31" s="89"/>
      <c r="K31" s="89"/>
      <c r="L31" s="89"/>
      <c r="M31" s="89"/>
    </row>
    <row r="32" spans="6:13" ht="12.75">
      <c r="F32" s="89"/>
      <c r="G32" s="89"/>
      <c r="H32" s="89"/>
      <c r="I32" s="89"/>
      <c r="J32" s="89"/>
      <c r="K32" s="89"/>
      <c r="L32" s="89"/>
      <c r="M32" s="89"/>
    </row>
    <row r="33" spans="6:13" ht="12.75">
      <c r="F33" s="89"/>
      <c r="G33" s="89"/>
      <c r="H33" s="89"/>
      <c r="I33" s="89"/>
      <c r="J33" s="89"/>
      <c r="K33" s="89"/>
      <c r="L33" s="89"/>
      <c r="M33" s="89"/>
    </row>
    <row r="34" spans="6:13" ht="12.75">
      <c r="F34" s="89"/>
      <c r="G34" s="89"/>
      <c r="H34" s="89"/>
      <c r="I34" s="89"/>
      <c r="J34" s="89"/>
      <c r="K34" s="89"/>
      <c r="L34" s="89"/>
      <c r="M34" s="89"/>
    </row>
    <row r="35" spans="6:13" ht="12.75">
      <c r="F35" s="89"/>
      <c r="G35" s="89"/>
      <c r="H35" s="89"/>
      <c r="I35" s="89"/>
      <c r="J35" s="89"/>
      <c r="K35" s="89"/>
      <c r="L35" s="89"/>
      <c r="M35" s="89"/>
    </row>
    <row r="36" spans="6:13" ht="12.75">
      <c r="F36" s="89"/>
      <c r="G36" s="89"/>
      <c r="H36" s="89"/>
      <c r="I36" s="89"/>
      <c r="J36" s="89"/>
      <c r="K36" s="89"/>
      <c r="L36" s="89"/>
      <c r="M36" s="89"/>
    </row>
    <row r="37" spans="6:13" ht="12.75">
      <c r="F37" s="89"/>
      <c r="G37" s="89"/>
      <c r="H37" s="89"/>
      <c r="I37" s="89"/>
      <c r="J37" s="89"/>
      <c r="K37" s="89"/>
      <c r="L37" s="89"/>
      <c r="M37" s="89"/>
    </row>
    <row r="38" spans="6:13" ht="12.75">
      <c r="F38" s="89"/>
      <c r="G38" s="89"/>
      <c r="H38" s="89"/>
      <c r="I38" s="89"/>
      <c r="J38" s="89"/>
      <c r="K38" s="89"/>
      <c r="L38" s="89"/>
      <c r="M38" s="89"/>
    </row>
    <row r="39" spans="6:13" ht="12.75">
      <c r="F39" s="89"/>
      <c r="G39" s="89"/>
      <c r="H39" s="89"/>
      <c r="I39" s="89"/>
      <c r="J39" s="89"/>
      <c r="K39" s="89"/>
      <c r="L39" s="89"/>
      <c r="M39" s="89"/>
    </row>
    <row r="40" spans="6:13" ht="12.75">
      <c r="F40" s="89"/>
      <c r="G40" s="89"/>
      <c r="H40" s="89"/>
      <c r="I40" s="89"/>
      <c r="J40" s="89"/>
      <c r="K40" s="89"/>
      <c r="L40" s="89"/>
      <c r="M40" s="89"/>
    </row>
    <row r="41" spans="6:13" ht="12.75">
      <c r="F41" s="89"/>
      <c r="G41" s="89"/>
      <c r="H41" s="89"/>
      <c r="I41" s="89"/>
      <c r="J41" s="89"/>
      <c r="K41" s="89"/>
      <c r="L41" s="89"/>
      <c r="M41" s="89"/>
    </row>
    <row r="42" spans="6:13" ht="12.75">
      <c r="F42" s="89"/>
      <c r="G42" s="89"/>
      <c r="H42" s="89"/>
      <c r="I42" s="89"/>
      <c r="J42" s="89"/>
      <c r="K42" s="89"/>
      <c r="L42" s="89"/>
      <c r="M42" s="89"/>
    </row>
    <row r="43" spans="6:13" ht="12.75">
      <c r="F43" s="89"/>
      <c r="G43" s="89"/>
      <c r="H43" s="89"/>
      <c r="I43" s="89"/>
      <c r="J43" s="89"/>
      <c r="K43" s="89"/>
      <c r="L43" s="89"/>
      <c r="M43" s="89"/>
    </row>
    <row r="44" spans="6:13" ht="12.75">
      <c r="F44" s="89"/>
      <c r="G44" s="89"/>
      <c r="H44" s="89"/>
      <c r="I44" s="89"/>
      <c r="J44" s="89"/>
      <c r="K44" s="89"/>
      <c r="L44" s="89"/>
      <c r="M44" s="89"/>
    </row>
    <row r="45" spans="6:13" ht="12.75">
      <c r="F45" s="89"/>
      <c r="G45" s="89"/>
      <c r="H45" s="89"/>
      <c r="I45" s="89"/>
      <c r="J45" s="89"/>
      <c r="K45" s="89"/>
      <c r="L45" s="89"/>
      <c r="M45" s="89"/>
    </row>
    <row r="46" spans="6:13" ht="12.75">
      <c r="F46" s="89"/>
      <c r="G46" s="89"/>
      <c r="H46" s="89"/>
      <c r="I46" s="89"/>
      <c r="J46" s="89"/>
      <c r="K46" s="89"/>
      <c r="L46" s="89"/>
      <c r="M46" s="89"/>
    </row>
    <row r="47" spans="6:13" ht="12.75">
      <c r="F47" s="89"/>
      <c r="G47" s="89"/>
      <c r="H47" s="89"/>
      <c r="I47" s="89"/>
      <c r="J47" s="89"/>
      <c r="K47" s="89"/>
      <c r="L47" s="89"/>
      <c r="M47" s="89"/>
    </row>
    <row r="48" spans="6:13" ht="12.75">
      <c r="F48" s="89"/>
      <c r="G48" s="89"/>
      <c r="H48" s="89"/>
      <c r="I48" s="89"/>
      <c r="J48" s="89"/>
      <c r="K48" s="89"/>
      <c r="L48" s="89"/>
      <c r="M48" s="89"/>
    </row>
    <row r="49" spans="6:13" ht="12.75">
      <c r="F49" s="89"/>
      <c r="G49" s="89"/>
      <c r="H49" s="89"/>
      <c r="I49" s="89"/>
      <c r="J49" s="89"/>
      <c r="K49" s="89"/>
      <c r="L49" s="89"/>
      <c r="M49" s="89"/>
    </row>
    <row r="50" spans="6:13" ht="12.75">
      <c r="F50" s="89"/>
      <c r="G50" s="89"/>
      <c r="H50" s="89"/>
      <c r="I50" s="89"/>
      <c r="J50" s="89"/>
      <c r="K50" s="89"/>
      <c r="L50" s="89"/>
      <c r="M50" s="89"/>
    </row>
    <row r="51" spans="6:13" ht="12.75">
      <c r="F51" s="89"/>
      <c r="G51" s="89"/>
      <c r="H51" s="89"/>
      <c r="I51" s="89"/>
      <c r="J51" s="89"/>
      <c r="K51" s="89"/>
      <c r="L51" s="89"/>
      <c r="M51" s="89"/>
    </row>
    <row r="52" spans="6:13" ht="12.75">
      <c r="F52" s="89"/>
      <c r="G52" s="89"/>
      <c r="H52" s="89"/>
      <c r="I52" s="89"/>
      <c r="J52" s="89"/>
      <c r="K52" s="89"/>
      <c r="L52" s="89"/>
      <c r="M52" s="89"/>
    </row>
    <row r="53" spans="6:13" ht="12.75">
      <c r="F53" s="89"/>
      <c r="G53" s="89"/>
      <c r="H53" s="89"/>
      <c r="I53" s="89"/>
      <c r="J53" s="89"/>
      <c r="K53" s="89"/>
      <c r="L53" s="89"/>
      <c r="M53" s="89"/>
    </row>
    <row r="54" spans="6:13" ht="12.75">
      <c r="F54" s="89"/>
      <c r="G54" s="89"/>
      <c r="H54" s="89"/>
      <c r="I54" s="89"/>
      <c r="J54" s="89"/>
      <c r="K54" s="89"/>
      <c r="L54" s="89"/>
      <c r="M54" s="89"/>
    </row>
    <row r="55" spans="6:13" ht="12.75">
      <c r="F55" s="89"/>
      <c r="G55" s="89"/>
      <c r="H55" s="89"/>
      <c r="I55" s="89"/>
      <c r="J55" s="89"/>
      <c r="K55" s="89"/>
      <c r="L55" s="89"/>
      <c r="M55" s="89"/>
    </row>
    <row r="56" spans="6:13" ht="12.75">
      <c r="F56" s="89"/>
      <c r="G56" s="89"/>
      <c r="H56" s="89"/>
      <c r="I56" s="89"/>
      <c r="J56" s="89"/>
      <c r="K56" s="89"/>
      <c r="L56" s="89"/>
      <c r="M56" s="89"/>
    </row>
    <row r="57" spans="6:13" ht="12.75">
      <c r="F57" s="89"/>
      <c r="G57" s="89"/>
      <c r="H57" s="89"/>
      <c r="I57" s="89"/>
      <c r="J57" s="89"/>
      <c r="K57" s="89"/>
      <c r="L57" s="89"/>
      <c r="M57" s="89"/>
    </row>
    <row r="58" spans="6:13" ht="12.75">
      <c r="F58" s="89"/>
      <c r="G58" s="89"/>
      <c r="H58" s="89"/>
      <c r="I58" s="89"/>
      <c r="J58" s="89"/>
      <c r="K58" s="89"/>
      <c r="L58" s="89"/>
      <c r="M58" s="89"/>
    </row>
    <row r="59" spans="6:13" ht="12.75">
      <c r="F59" s="89"/>
      <c r="G59" s="89"/>
      <c r="H59" s="89"/>
      <c r="I59" s="89"/>
      <c r="J59" s="89"/>
      <c r="K59" s="89"/>
      <c r="L59" s="89"/>
      <c r="M59" s="89"/>
    </row>
    <row r="60" spans="6:13" ht="12.75">
      <c r="F60" s="89"/>
      <c r="G60" s="89"/>
      <c r="H60" s="89"/>
      <c r="I60" s="89"/>
      <c r="J60" s="89"/>
      <c r="K60" s="89"/>
      <c r="L60" s="89"/>
      <c r="M60" s="89"/>
    </row>
    <row r="61" spans="6:13" ht="12.75">
      <c r="F61" s="89"/>
      <c r="G61" s="89"/>
      <c r="H61" s="89"/>
      <c r="I61" s="89"/>
      <c r="J61" s="89"/>
      <c r="K61" s="89"/>
      <c r="L61" s="89"/>
      <c r="M61" s="89"/>
    </row>
    <row r="62" spans="6:13" ht="12.75">
      <c r="F62" s="89"/>
      <c r="G62" s="89"/>
      <c r="H62" s="89"/>
      <c r="I62" s="89"/>
      <c r="J62" s="89"/>
      <c r="K62" s="89"/>
      <c r="L62" s="89"/>
      <c r="M62" s="89"/>
    </row>
    <row r="63" spans="6:13" ht="12.75">
      <c r="F63" s="89"/>
      <c r="G63" s="89"/>
      <c r="H63" s="89"/>
      <c r="I63" s="89"/>
      <c r="J63" s="89"/>
      <c r="K63" s="89"/>
      <c r="L63" s="89"/>
      <c r="M63" s="89"/>
    </row>
    <row r="64" spans="6:13" ht="12.75">
      <c r="F64" s="89"/>
      <c r="G64" s="89"/>
      <c r="H64" s="89"/>
      <c r="I64" s="89"/>
      <c r="J64" s="89"/>
      <c r="K64" s="89"/>
      <c r="L64" s="89"/>
      <c r="M64" s="89"/>
    </row>
    <row r="65" spans="6:13" ht="12.75">
      <c r="F65" s="89"/>
      <c r="G65" s="89"/>
      <c r="H65" s="89"/>
      <c r="I65" s="89"/>
      <c r="J65" s="89"/>
      <c r="K65" s="89"/>
      <c r="L65" s="89"/>
      <c r="M65" s="89"/>
    </row>
  </sheetData>
  <sheetProtection/>
  <mergeCells count="10">
    <mergeCell ref="B2:E2"/>
    <mergeCell ref="B4:B12"/>
    <mergeCell ref="D8:D9"/>
    <mergeCell ref="D10:D12"/>
    <mergeCell ref="D4:D5"/>
    <mergeCell ref="E4:E5"/>
    <mergeCell ref="A4:A12"/>
    <mergeCell ref="C4:C7"/>
    <mergeCell ref="C8:C9"/>
    <mergeCell ref="C10:C1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5"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Insitución Universitaria Colegio Mayor del Cauca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Planeación</dc:creator>
  <cp:keywords/>
  <dc:description/>
  <cp:lastModifiedBy>Orion</cp:lastModifiedBy>
  <cp:lastPrinted>2010-10-13T16:11:14Z</cp:lastPrinted>
  <dcterms:created xsi:type="dcterms:W3CDTF">2009-12-09T16:31:13Z</dcterms:created>
  <dcterms:modified xsi:type="dcterms:W3CDTF">2010-11-03T15:31:51Z</dcterms:modified>
  <cp:category/>
  <cp:version/>
  <cp:contentType/>
  <cp:contentStatus/>
</cp:coreProperties>
</file>