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oa2019" sheetId="1" r:id="rId1"/>
  </sheets>
  <definedNames>
    <definedName name="OLE_LINK1" localSheetId="0">'poa2019'!$F$35</definedName>
  </definedNames>
  <calcPr fullCalcOnLoad="1"/>
</workbook>
</file>

<file path=xl/sharedStrings.xml><?xml version="1.0" encoding="utf-8"?>
<sst xmlns="http://schemas.openxmlformats.org/spreadsheetml/2006/main" count="122" uniqueCount="109">
  <si>
    <t>CARGO:</t>
  </si>
  <si>
    <t>RESPONSABLE:</t>
  </si>
  <si>
    <t>ACTIVIDAD</t>
  </si>
  <si>
    <t>CRONOGRAMA PROPUESTO</t>
  </si>
  <si>
    <t>TOTAL</t>
  </si>
  <si>
    <t>PROCESO:</t>
  </si>
  <si>
    <t>POLITICA INSTITUCIONAL RELACIONADA</t>
  </si>
  <si>
    <t>FIRMA DEL RESPONSABLE</t>
  </si>
  <si>
    <t>Proceso: Planeación Estratégica
Subproceso: Planeación y Mejora Continua</t>
  </si>
  <si>
    <t>Código</t>
  </si>
  <si>
    <t>Versión</t>
  </si>
  <si>
    <t>300.03.02.01.01.02.R.01</t>
  </si>
  <si>
    <t>Emisión</t>
  </si>
  <si>
    <t>EJE TEMATICO RELACIONADO:</t>
  </si>
  <si>
    <t>FIRMA RECTOR</t>
  </si>
  <si>
    <t>PESO DE LA ACTIVIDAD</t>
  </si>
  <si>
    <t>PRODUCTO DE LA ACTIVIDAD</t>
  </si>
  <si>
    <t>FIRMA JEFE INMEDIATO</t>
  </si>
  <si>
    <t>Página</t>
  </si>
  <si>
    <t>PLAN OPERATIVO ANUAL
AÑO 2019</t>
  </si>
  <si>
    <t>DIMENSIÓN MIPG</t>
  </si>
  <si>
    <t>PRESUPUESTO</t>
  </si>
  <si>
    <t>FECHA DE INICIO</t>
  </si>
  <si>
    <t>FECHA DE FINALIZACIÓN</t>
  </si>
  <si>
    <t>INDICADOR</t>
  </si>
  <si>
    <t>META</t>
  </si>
  <si>
    <t>PROGRAMA</t>
  </si>
  <si>
    <t>PROYECTO</t>
  </si>
  <si>
    <t>Objetivo Estratégico o de Calidad</t>
  </si>
  <si>
    <t>Estrategia</t>
  </si>
  <si>
    <t>PDI 2016-2020</t>
  </si>
  <si>
    <t>INVESTIGACIONES</t>
  </si>
  <si>
    <t>ASESOR INVESTIGACIONES</t>
  </si>
  <si>
    <t>ACADEMICO - INVESTIGATIVO</t>
  </si>
  <si>
    <t>Gestion del conocimiento y la innovación</t>
  </si>
  <si>
    <t>Fomentar la generación de conocimiento y la innovación para contribuir con la transformación social de la Región y el País.</t>
  </si>
  <si>
    <t>Generación de competencias y habilidades para la ciencia, la tecnología y la innovación</t>
  </si>
  <si>
    <t>Capital Humano para la Investigación y la Innovación</t>
  </si>
  <si>
    <t>Fortalecimiento Grupos de investigación y capacidad crítica de los estudiantes</t>
  </si>
  <si>
    <t>Número de jóvenes investigadores o auxiliares de investigación</t>
  </si>
  <si>
    <t>Reconocimiento Grupos de Investigación</t>
  </si>
  <si>
    <t>Número de grupos de investigación reconocidos</t>
  </si>
  <si>
    <t>Promover el sistema de investigaciones y sus políticas con  el objetivo de
constituirla como eje
integrador entre la 
enseñanza, el relacionamiento externo y los procesos investigativos</t>
  </si>
  <si>
    <t>Propiedad
Intelectual</t>
  </si>
  <si>
    <t xml:space="preserve">Elaborar procedimientos </t>
  </si>
  <si>
    <t>Pagar incentivos a Docentes-Investigadores de acuerdo a su producción Investigativa</t>
  </si>
  <si>
    <t>Revistas Institucionales
Investigativa</t>
  </si>
  <si>
    <t>Plan de Incentivos</t>
  </si>
  <si>
    <t>Apoyar a Grupos de Investigación en la traducción de articulos científicos</t>
  </si>
  <si>
    <t>Apoyar a Investigadores en movilidad para participar en eventos académico-cientificos a nivel nacional e internacional</t>
  </si>
  <si>
    <t>ADICIÓN
PRESUPUESTO</t>
  </si>
  <si>
    <t xml:space="preserve">Difundir y divulgar los resultados del
sistema de Investigación Institucional, que permita el posicionamiento de la institución y el empoderamiento de las
comunidades en procesos de Ciencia, tecnología e innovación
</t>
  </si>
  <si>
    <t>Desarrollar investigación y creaciones artísticas en
articulación con universidad
empresa estado sociedad que impacten en el medio</t>
  </si>
  <si>
    <t>Articulación Universidad
Empresa Estado
Sociedad</t>
  </si>
  <si>
    <t xml:space="preserve">Sistema de Investigación Institucional </t>
  </si>
  <si>
    <t xml:space="preserve">Visibilidad y Circulación
del Conocimiento y los Saberes
</t>
  </si>
  <si>
    <t>Vicerrectoría de
Investigaciones</t>
  </si>
  <si>
    <t>Formulación de Proyectos Externos e
Internos</t>
  </si>
  <si>
    <t>Producción de Nuevo Conocimiento</t>
  </si>
  <si>
    <t>Articulación Universidad Empresa  Estado
Sociedad</t>
  </si>
  <si>
    <t>Articulación Universidad Empresa Estado
Sociedad</t>
  </si>
  <si>
    <t>Ejectuar Proyecto Externo convenio UNIMAYOR-CESMAG</t>
  </si>
  <si>
    <t xml:space="preserve">Actualizar portal web en relación al proceso de Invesitigaciones </t>
  </si>
  <si>
    <t>Elaborar procedimiento convocatoria Joven Investigador</t>
  </si>
  <si>
    <t>Evaluar y poner en operación convocatoria Interna de proyectos para grupos de Investigación</t>
  </si>
  <si>
    <t>Ejectuar convenio UNIMAYOR-Innovacción para la realización de Libro resultado de Investigación</t>
  </si>
  <si>
    <t>Ejectuar convenio UNIMAYOR-Universidad Champagnat para realización de Fotolibro</t>
  </si>
  <si>
    <t>Evaluar y poner en operación convocatoria interna de Joven Investigadores 2019</t>
  </si>
  <si>
    <t>Procedimientos Implementados</t>
  </si>
  <si>
    <t>Procedimiento Implementado</t>
  </si>
  <si>
    <t>Evaluar y poner en operación de convocatoria de Semilleros de Investigación 2019</t>
  </si>
  <si>
    <t>Informes mensuales</t>
  </si>
  <si>
    <t>Continuar ejecución y financiación de proyectos de Joven Investigador Convocatoria 2018</t>
  </si>
  <si>
    <t>Pagos realizados</t>
  </si>
  <si>
    <t>Sitio web  actualizdo</t>
  </si>
  <si>
    <t>&gt;= 6 grupos de investigación reconocidos por Colciencias</t>
  </si>
  <si>
    <t>Apoyar a Investigadores en la inscripción de eventos académico-cientificos a nivel nacional e internacional</t>
  </si>
  <si>
    <t>Convocatorias
semilleros de
investigación</t>
  </si>
  <si>
    <t>≥ 5
convocatorias para
semilleros</t>
  </si>
  <si>
    <t>≥ 10
jóvenes
investigadores o auxiliares
de
investigación</t>
  </si>
  <si>
    <t>&gt;=1
propuesta de una
Vicerrectoría de
Investigaciones</t>
  </si>
  <si>
    <t>Una Propuesta de
Vicerrectoría de
Investigaciones</t>
  </si>
  <si>
    <t>Un Estatuto
de Propiedad
Intelectual</t>
  </si>
  <si>
    <t>Política de Investigación Institucional</t>
  </si>
  <si>
    <t>Una propuesta de
la Política de
Investigaciones</t>
  </si>
  <si>
    <t>Política de
Investigaciones</t>
  </si>
  <si>
    <t>≥ 1 Revista
interdisciplinaria</t>
  </si>
  <si>
    <t>Número de
revistas creadas y/o
actualizadas</t>
  </si>
  <si>
    <t>≥ 30
proyectos de
investigación
formulados,
en ejecución
o terminados</t>
  </si>
  <si>
    <t>≥ 80% artículos
científicos publicados
en revistas científicas o
capítulos de libros o
libros (proyección 15)</t>
  </si>
  <si>
    <t>Número de artículos,
capítulos de libros o libros
publicados</t>
  </si>
  <si>
    <t>Número de proyectos de
investigación formulados,
en ejecución o terminados</t>
  </si>
  <si>
    <t>&gt; 5 proyectos
articulados con la
universidadempresa -
estado</t>
  </si>
  <si>
    <t>Número de
proyectos
desarrollados</t>
  </si>
  <si>
    <t>Números de
eventos
desarrollados</t>
  </si>
  <si>
    <t>Un plan de
Incentivos
por Producción
Académico-Científica</t>
  </si>
  <si>
    <t>Peso Proyecto</t>
  </si>
  <si>
    <t>Continuar Ejecución Convenio UNIMAYOR-Innovaccción Proyecto KILKAS</t>
  </si>
  <si>
    <t xml:space="preserve">Documento con información consolidada para c/grupo </t>
  </si>
  <si>
    <t>Documentos de formulación de la convocatoria</t>
  </si>
  <si>
    <t xml:space="preserve">Certificados de Participación </t>
  </si>
  <si>
    <t>Control Asistencia reuniones mensuales</t>
  </si>
  <si>
    <t>≥ 12 eventos
académicos científicos
desarrollados por la IUCMC</t>
  </si>
  <si>
    <t>Informes de ejecucion presupuestal y de actividades</t>
  </si>
  <si>
    <t>Elaborar política de Investigaciones</t>
  </si>
  <si>
    <t>Fuente: Riesgos
Seguimiento de ejecución Financiera y de actividades de proyectos de convocatorias Externos e Internos 2019</t>
  </si>
  <si>
    <t>Fuente: Riesgos
Crear portafolios de grupos de Investigación</t>
  </si>
  <si>
    <t>Fuente: Riesgos
Apoyar y capacitar a Grupos de Investigación e Investigadores en la generación y consolidación de productos científicos</t>
  </si>
  <si>
    <t>Fuente: Riesgos
Continuar ejecución, financiación y finalización de proyectos de Investigación de la convocatoria interna de grupos 2018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</si>
</sst>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&quot;$&quot;\ * #,##0.00_);_(&quot;$&quot;\ * \(#,##0.00\);_(&quot;$&quot;\ * &quot;-&quot;??_);_(@_)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_ * #,##0.00_ ;_ * \-#,##0.00_ ;_ * &quot;-&quot;??_ ;_ @_ 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[$$-240A]\ #,##0"/>
    <numFmt numFmtId="205" formatCode="&quot;$&quot;\ #,##0"/>
    <numFmt numFmtId="206" formatCode="_ * #,##0_ ;_ * \-#,##0_ ;_ * &quot;-&quot;??_ ;_ @_ "/>
    <numFmt numFmtId="207" formatCode="_ &quot;$&quot;\ * #,##0.0_ ;_ &quot;$&quot;\ * \-#,##0.0_ ;_ &quot;$&quot;\ * &quot;-&quot;??_ ;_ @_ "/>
    <numFmt numFmtId="208" formatCode="_ &quot;$&quot;\ * #,##0_ ;_ &quot;$&quot;\ * \-#,##0_ ;_ &quot;$&quot;\ * &quot;-&quot;??_ ;_ @_ "/>
    <numFmt numFmtId="209" formatCode="0.0"/>
    <numFmt numFmtId="210" formatCode="_ &quot;$&quot;\ * #,##0.000_ ;_ &quot;$&quot;\ * \-#,##0.000_ ;_ &quot;$&quot;\ * &quot;-&quot;??_ ;_ @_ "/>
    <numFmt numFmtId="211" formatCode="0.0%"/>
    <numFmt numFmtId="212" formatCode="#,##0.00_ ;\-#,##0.00\ "/>
    <numFmt numFmtId="213" formatCode="#,##0.0_ ;\-#,##0.0\ "/>
    <numFmt numFmtId="214" formatCode="#,##0_ ;\-#,##0\ "/>
    <numFmt numFmtId="215" formatCode="0.000"/>
    <numFmt numFmtId="216" formatCode="_-[$$-240A]\ * #,##0.00_-;\-[$$-240A]\ * #,##0.00_-;_-[$$-240A]\ * &quot;-&quot;??_-;_-@_-"/>
    <numFmt numFmtId="217" formatCode="_-[$$-240A]\ * #,##0.0_-;\-[$$-240A]\ * #,##0.0_-;_-[$$-240A]\ * &quot;-&quot;??_-;_-@_-"/>
    <numFmt numFmtId="218" formatCode="_-[$$-240A]\ * #,##0_-;\-[$$-240A]\ * #,##0_-;_-[$$-240A]\ * &quot;-&quot;??_-;_-@_-"/>
    <numFmt numFmtId="219" formatCode="mmm\-yyyy"/>
    <numFmt numFmtId="220" formatCode="_-[$$-240A]\ * #,##0_-;\-[$$-240A]\ * #,##0_-;_-[$$-240A]\ * &quot;-&quot;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Futura Bk"/>
      <family val="2"/>
    </font>
    <font>
      <b/>
      <sz val="10"/>
      <name val="Futura Bk"/>
      <family val="2"/>
    </font>
    <font>
      <sz val="10"/>
      <color indexed="9"/>
      <name val="Futura Bk"/>
      <family val="2"/>
    </font>
    <font>
      <b/>
      <sz val="12"/>
      <name val="Futura Bk"/>
      <family val="2"/>
    </font>
    <font>
      <sz val="12"/>
      <name val="Futura B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Futura Bk"/>
      <family val="2"/>
    </font>
    <font>
      <sz val="10"/>
      <color indexed="8"/>
      <name val="Futura B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Futura Bk"/>
      <family val="2"/>
    </font>
    <font>
      <sz val="10"/>
      <color rgb="FF000000"/>
      <name val="Futura Bk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2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218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214" fontId="3" fillId="0" borderId="10" xfId="51" applyNumberFormat="1" applyFont="1" applyBorder="1" applyAlignment="1">
      <alignment horizontal="center" vertical="center"/>
    </xf>
    <xf numFmtId="218" fontId="3" fillId="0" borderId="10" xfId="0" applyNumberFormat="1" applyFont="1" applyBorder="1" applyAlignment="1">
      <alignment horizontal="right"/>
    </xf>
    <xf numFmtId="0" fontId="3" fillId="0" borderId="0" xfId="56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14" fontId="3" fillId="0" borderId="0" xfId="51" applyNumberFormat="1" applyFont="1" applyBorder="1" applyAlignment="1">
      <alignment horizontal="center" vertical="center"/>
    </xf>
    <xf numFmtId="218" fontId="3" fillId="0" borderId="0" xfId="0" applyNumberFormat="1" applyFont="1" applyFill="1" applyAlignment="1">
      <alignment/>
    </xf>
    <xf numFmtId="218" fontId="3" fillId="0" borderId="0" xfId="0" applyNumberFormat="1" applyFont="1" applyAlignment="1">
      <alignment horizontal="left"/>
    </xf>
    <xf numFmtId="218" fontId="3" fillId="0" borderId="11" xfId="0" applyNumberFormat="1" applyFont="1" applyFill="1" applyBorder="1" applyAlignment="1">
      <alignment/>
    </xf>
    <xf numFmtId="14" fontId="3" fillId="33" borderId="10" xfId="0" applyNumberFormat="1" applyFont="1" applyFill="1" applyBorder="1" applyAlignment="1">
      <alignment horizontal="center" vertical="center" wrapText="1"/>
    </xf>
    <xf numFmtId="218" fontId="3" fillId="33" borderId="10" xfId="0" applyNumberFormat="1" applyFont="1" applyFill="1" applyBorder="1" applyAlignment="1">
      <alignment horizontal="right" vertical="center" wrapText="1"/>
    </xf>
    <xf numFmtId="218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218" fontId="3" fillId="34" borderId="10" xfId="0" applyNumberFormat="1" applyFont="1" applyFill="1" applyBorder="1" applyAlignment="1">
      <alignment horizontal="right" vertical="center" wrapText="1"/>
    </xf>
    <xf numFmtId="218" fontId="3" fillId="34" borderId="10" xfId="0" applyNumberFormat="1" applyFont="1" applyFill="1" applyBorder="1" applyAlignment="1">
      <alignment/>
    </xf>
    <xf numFmtId="14" fontId="3" fillId="34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218" fontId="3" fillId="35" borderId="10" xfId="0" applyNumberFormat="1" applyFont="1" applyFill="1" applyBorder="1" applyAlignment="1">
      <alignment/>
    </xf>
    <xf numFmtId="14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 wrapText="1"/>
    </xf>
    <xf numFmtId="218" fontId="3" fillId="11" borderId="10" xfId="0" applyNumberFormat="1" applyFont="1" applyFill="1" applyBorder="1" applyAlignment="1">
      <alignment horizontal="right" vertical="center" wrapText="1"/>
    </xf>
    <xf numFmtId="218" fontId="3" fillId="11" borderId="10" xfId="0" applyNumberFormat="1" applyFont="1" applyFill="1" applyBorder="1" applyAlignment="1">
      <alignment/>
    </xf>
    <xf numFmtId="0" fontId="44" fillId="11" borderId="10" xfId="0" applyFont="1" applyFill="1" applyBorder="1" applyAlignment="1">
      <alignment horizontal="left" vertical="center" wrapText="1"/>
    </xf>
    <xf numFmtId="14" fontId="3" fillId="11" borderId="10" xfId="0" applyNumberFormat="1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left" vertical="center" wrapText="1"/>
    </xf>
    <xf numFmtId="0" fontId="3" fillId="11" borderId="10" xfId="56" applyNumberFormat="1" applyFont="1" applyFill="1" applyBorder="1" applyAlignment="1">
      <alignment horizontal="left" vertical="center" wrapText="1"/>
      <protection/>
    </xf>
    <xf numFmtId="0" fontId="3" fillId="11" borderId="10" xfId="0" applyFont="1" applyFill="1" applyBorder="1" applyAlignment="1">
      <alignment horizontal="center" vertical="center"/>
    </xf>
    <xf numFmtId="214" fontId="3" fillId="35" borderId="10" xfId="5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4" fontId="3" fillId="33" borderId="12" xfId="0" applyNumberFormat="1" applyFont="1" applyFill="1" applyBorder="1" applyAlignment="1">
      <alignment horizontal="center" vertical="center" wrapText="1"/>
    </xf>
    <xf numFmtId="218" fontId="3" fillId="33" borderId="12" xfId="0" applyNumberFormat="1" applyFont="1" applyFill="1" applyBorder="1" applyAlignment="1">
      <alignment horizontal="right" vertical="center" wrapText="1"/>
    </xf>
    <xf numFmtId="218" fontId="3" fillId="33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left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0" borderId="0" xfId="56" applyNumberFormat="1" applyFont="1" applyFill="1" applyBorder="1" applyAlignment="1">
      <alignment horizontal="left" vertical="center" wrapText="1"/>
      <protection/>
    </xf>
    <xf numFmtId="0" fontId="3" fillId="35" borderId="10" xfId="56" applyNumberFormat="1" applyFont="1" applyFill="1" applyBorder="1" applyAlignment="1">
      <alignment horizontal="left" vertical="center" wrapText="1"/>
      <protection/>
    </xf>
    <xf numFmtId="0" fontId="3" fillId="35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214" fontId="3" fillId="35" borderId="10" xfId="51" applyNumberFormat="1" applyFont="1" applyFill="1" applyBorder="1" applyAlignment="1">
      <alignment horizontal="center" vertical="center" wrapText="1"/>
    </xf>
    <xf numFmtId="218" fontId="3" fillId="36" borderId="10" xfId="0" applyNumberFormat="1" applyFont="1" applyFill="1" applyBorder="1" applyAlignment="1">
      <alignment horizontal="right" vertical="center" wrapText="1"/>
    </xf>
    <xf numFmtId="214" fontId="3" fillId="0" borderId="19" xfId="51" applyNumberFormat="1" applyFont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0" fontId="45" fillId="11" borderId="1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218" fontId="3" fillId="0" borderId="11" xfId="0" applyNumberFormat="1" applyFont="1" applyBorder="1" applyAlignment="1">
      <alignment/>
    </xf>
    <xf numFmtId="0" fontId="45" fillId="35" borderId="10" xfId="0" applyFont="1" applyFill="1" applyBorder="1" applyAlignment="1">
      <alignment horizontal="center" vertical="center" wrapText="1"/>
    </xf>
    <xf numFmtId="218" fontId="3" fillId="32" borderId="0" xfId="0" applyNumberFormat="1" applyFont="1" applyFill="1" applyAlignment="1">
      <alignment horizontal="right" vertical="center"/>
    </xf>
    <xf numFmtId="218" fontId="5" fillId="35" borderId="10" xfId="0" applyNumberFormat="1" applyFont="1" applyFill="1" applyBorder="1" applyAlignment="1">
      <alignment horizontal="right" vertical="center"/>
    </xf>
    <xf numFmtId="218" fontId="3" fillId="0" borderId="10" xfId="0" applyNumberFormat="1" applyFont="1" applyBorder="1" applyAlignment="1">
      <alignment horizontal="right" vertical="center"/>
    </xf>
    <xf numFmtId="218" fontId="3" fillId="0" borderId="0" xfId="0" applyNumberFormat="1" applyFont="1" applyBorder="1" applyAlignment="1">
      <alignment horizontal="right" vertical="center"/>
    </xf>
    <xf numFmtId="218" fontId="7" fillId="0" borderId="0" xfId="0" applyNumberFormat="1" applyFont="1" applyAlignment="1">
      <alignment horizontal="right" vertical="center"/>
    </xf>
    <xf numFmtId="218" fontId="3" fillId="0" borderId="0" xfId="0" applyNumberFormat="1" applyFont="1" applyAlignment="1">
      <alignment horizontal="right" vertical="center"/>
    </xf>
    <xf numFmtId="218" fontId="3" fillId="11" borderId="10" xfId="0" applyNumberFormat="1" applyFont="1" applyFill="1" applyBorder="1" applyAlignment="1">
      <alignment horizontal="right" vertical="center"/>
    </xf>
    <xf numFmtId="218" fontId="3" fillId="35" borderId="10" xfId="0" applyNumberFormat="1" applyFont="1" applyFill="1" applyBorder="1" applyAlignment="1">
      <alignment horizontal="right" vertic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5" fillId="35" borderId="23" xfId="0" applyFont="1" applyFill="1" applyBorder="1" applyAlignment="1">
      <alignment horizontal="center" vertical="center" wrapText="1"/>
    </xf>
    <xf numFmtId="0" fontId="45" fillId="35" borderId="24" xfId="0" applyFont="1" applyFill="1" applyBorder="1" applyAlignment="1">
      <alignment horizontal="center" vertical="center" wrapText="1"/>
    </xf>
    <xf numFmtId="0" fontId="45" fillId="35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5" fillId="35" borderId="20" xfId="0" applyFont="1" applyFill="1" applyBorder="1" applyAlignment="1">
      <alignment horizontal="center" vertical="center" wrapText="1"/>
    </xf>
    <xf numFmtId="0" fontId="45" fillId="35" borderId="26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5" fillId="11" borderId="20" xfId="0" applyFont="1" applyFill="1" applyBorder="1" applyAlignment="1">
      <alignment horizontal="center" vertical="center" wrapText="1"/>
    </xf>
    <xf numFmtId="0" fontId="45" fillId="11" borderId="26" xfId="0" applyFont="1" applyFill="1" applyBorder="1" applyAlignment="1">
      <alignment horizontal="center" vertical="center" wrapText="1"/>
    </xf>
    <xf numFmtId="0" fontId="45" fillId="11" borderId="12" xfId="0" applyFont="1" applyFill="1" applyBorder="1" applyAlignment="1">
      <alignment horizontal="center" vertical="center" wrapText="1"/>
    </xf>
    <xf numFmtId="0" fontId="3" fillId="11" borderId="20" xfId="0" applyFont="1" applyFill="1" applyBorder="1" applyAlignment="1">
      <alignment horizontal="center" vertical="center" wrapText="1"/>
    </xf>
    <xf numFmtId="0" fontId="3" fillId="11" borderId="26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45" fillId="11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11" borderId="10" xfId="0" applyFont="1" applyFill="1" applyBorder="1" applyAlignment="1">
      <alignment horizontal="center"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3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right" vertical="center" wrapText="1"/>
    </xf>
    <xf numFmtId="0" fontId="4" fillId="0" borderId="22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3" fillId="32" borderId="27" xfId="0" applyFont="1" applyFill="1" applyBorder="1" applyAlignment="1">
      <alignment horizontal="center"/>
    </xf>
    <xf numFmtId="14" fontId="3" fillId="0" borderId="19" xfId="0" applyNumberFormat="1" applyFont="1" applyBorder="1" applyAlignment="1">
      <alignment horizontal="center"/>
    </xf>
    <xf numFmtId="14" fontId="3" fillId="0" borderId="27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45"/>
  <sheetViews>
    <sheetView tabSelected="1" zoomScale="70" zoomScaleNormal="70" zoomScalePageLayoutView="0" workbookViewId="0" topLeftCell="A7">
      <selection activeCell="C14" sqref="C14:C16"/>
    </sheetView>
  </sheetViews>
  <sheetFormatPr defaultColWidth="11.421875" defaultRowHeight="12.75"/>
  <cols>
    <col min="1" max="2" width="17.28125" style="1" customWidth="1"/>
    <col min="3" max="3" width="28.7109375" style="1" customWidth="1"/>
    <col min="4" max="4" width="31.8515625" style="1" customWidth="1"/>
    <col min="5" max="5" width="37.28125" style="1" customWidth="1"/>
    <col min="6" max="6" width="59.28125" style="4" customWidth="1"/>
    <col min="7" max="7" width="16.7109375" style="1" customWidth="1"/>
    <col min="8" max="8" width="20.140625" style="1" customWidth="1"/>
    <col min="9" max="9" width="17.7109375" style="1" customWidth="1"/>
    <col min="10" max="10" width="15.7109375" style="1" customWidth="1"/>
    <col min="11" max="11" width="16.28125" style="1" hidden="1" customWidth="1"/>
    <col min="12" max="12" width="24.28125" style="1" customWidth="1"/>
    <col min="13" max="13" width="22.00390625" style="1" customWidth="1"/>
    <col min="14" max="14" width="18.57421875" style="76" bestFit="1" customWidth="1"/>
    <col min="15" max="15" width="18.57421875" style="17" hidden="1" customWidth="1"/>
    <col min="16" max="16" width="11.421875" style="3" customWidth="1"/>
    <col min="17" max="16384" width="11.421875" style="1" customWidth="1"/>
  </cols>
  <sheetData>
    <row r="1" spans="1:51" ht="53.25" customHeight="1">
      <c r="A1" s="121" t="s">
        <v>19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48" customHeight="1">
      <c r="A2" s="122" t="s">
        <v>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ht="17.25" customHeight="1">
      <c r="A3" s="123" t="s">
        <v>9</v>
      </c>
      <c r="B3" s="123"/>
      <c r="C3" s="123"/>
      <c r="D3" s="123"/>
      <c r="E3" s="123"/>
      <c r="F3" s="123"/>
      <c r="G3" s="125" t="s">
        <v>10</v>
      </c>
      <c r="H3" s="126"/>
      <c r="I3" s="125" t="s">
        <v>12</v>
      </c>
      <c r="J3" s="132"/>
      <c r="K3" s="132"/>
      <c r="L3" s="126"/>
      <c r="M3" s="125" t="s">
        <v>18</v>
      </c>
      <c r="N3" s="132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1" ht="24.75" customHeight="1">
      <c r="A4" s="124" t="s">
        <v>11</v>
      </c>
      <c r="B4" s="124"/>
      <c r="C4" s="124"/>
      <c r="D4" s="124"/>
      <c r="E4" s="124"/>
      <c r="F4" s="124"/>
      <c r="G4" s="81">
        <v>4</v>
      </c>
      <c r="H4" s="82"/>
      <c r="I4" s="133">
        <v>43411</v>
      </c>
      <c r="J4" s="134"/>
      <c r="K4" s="134"/>
      <c r="L4" s="135"/>
      <c r="M4" s="81">
        <v>1</v>
      </c>
      <c r="N4" s="109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6:14" ht="15">
      <c r="F5" s="52"/>
      <c r="G5" s="2"/>
      <c r="H5" s="2"/>
      <c r="I5" s="2"/>
      <c r="J5" s="2"/>
      <c r="K5" s="2"/>
      <c r="L5" s="2"/>
      <c r="M5" s="2"/>
      <c r="N5" s="71"/>
    </row>
    <row r="6" spans="1:15" s="3" customFormat="1" ht="24.75" customHeight="1">
      <c r="A6" s="116" t="s">
        <v>5</v>
      </c>
      <c r="B6" s="116"/>
      <c r="C6" s="116"/>
      <c r="D6" s="116"/>
      <c r="E6" s="116"/>
      <c r="F6" s="116"/>
      <c r="G6" s="110" t="s">
        <v>31</v>
      </c>
      <c r="H6" s="111"/>
      <c r="I6" s="111"/>
      <c r="J6" s="111"/>
      <c r="K6" s="111"/>
      <c r="L6" s="111"/>
      <c r="M6" s="111"/>
      <c r="N6" s="111"/>
      <c r="O6" s="17"/>
    </row>
    <row r="7" spans="1:15" s="3" customFormat="1" ht="24" customHeight="1">
      <c r="A7" s="116" t="s">
        <v>1</v>
      </c>
      <c r="B7" s="116"/>
      <c r="C7" s="116"/>
      <c r="D7" s="116"/>
      <c r="E7" s="116"/>
      <c r="F7" s="116"/>
      <c r="G7" s="110"/>
      <c r="H7" s="111"/>
      <c r="I7" s="111"/>
      <c r="J7" s="111"/>
      <c r="K7" s="111"/>
      <c r="L7" s="111"/>
      <c r="M7" s="111"/>
      <c r="N7" s="111"/>
      <c r="O7" s="17"/>
    </row>
    <row r="8" spans="1:15" s="3" customFormat="1" ht="27" customHeight="1">
      <c r="A8" s="116" t="s">
        <v>0</v>
      </c>
      <c r="B8" s="116"/>
      <c r="C8" s="116"/>
      <c r="D8" s="116"/>
      <c r="E8" s="116"/>
      <c r="F8" s="116"/>
      <c r="G8" s="110" t="s">
        <v>32</v>
      </c>
      <c r="H8" s="111"/>
      <c r="I8" s="111"/>
      <c r="J8" s="111"/>
      <c r="K8" s="111"/>
      <c r="L8" s="111"/>
      <c r="M8" s="111"/>
      <c r="N8" s="111"/>
      <c r="O8" s="17"/>
    </row>
    <row r="9" spans="1:15" s="3" customFormat="1" ht="29.25" customHeight="1">
      <c r="A9" s="116" t="s">
        <v>6</v>
      </c>
      <c r="B9" s="116"/>
      <c r="C9" s="116"/>
      <c r="D9" s="116"/>
      <c r="E9" s="116"/>
      <c r="F9" s="116"/>
      <c r="G9" s="110"/>
      <c r="H9" s="111"/>
      <c r="I9" s="111"/>
      <c r="J9" s="111"/>
      <c r="K9" s="111"/>
      <c r="L9" s="111"/>
      <c r="M9" s="111"/>
      <c r="N9" s="111"/>
      <c r="O9" s="17"/>
    </row>
    <row r="10" spans="1:213" s="3" customFormat="1" ht="26.25" customHeight="1">
      <c r="A10" s="116" t="s">
        <v>13</v>
      </c>
      <c r="B10" s="116"/>
      <c r="C10" s="116"/>
      <c r="D10" s="116"/>
      <c r="E10" s="116"/>
      <c r="F10" s="116"/>
      <c r="G10" s="110" t="s">
        <v>33</v>
      </c>
      <c r="H10" s="111"/>
      <c r="I10" s="111"/>
      <c r="J10" s="111"/>
      <c r="K10" s="111"/>
      <c r="L10" s="111"/>
      <c r="M10" s="111"/>
      <c r="N10" s="111"/>
      <c r="O10" s="18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</row>
    <row r="11" spans="6:14" ht="15.75" thickBot="1">
      <c r="F11" s="52"/>
      <c r="G11" s="2"/>
      <c r="H11" s="2"/>
      <c r="I11" s="2"/>
      <c r="J11" s="2"/>
      <c r="K11" s="2"/>
      <c r="L11" s="2"/>
      <c r="M11" s="2"/>
      <c r="N11" s="71"/>
    </row>
    <row r="12" spans="1:15" s="3" customFormat="1" ht="15">
      <c r="A12" s="129" t="s">
        <v>30</v>
      </c>
      <c r="B12" s="130"/>
      <c r="C12" s="130"/>
      <c r="D12" s="130"/>
      <c r="E12" s="130"/>
      <c r="F12" s="131"/>
      <c r="G12" s="127" t="s">
        <v>3</v>
      </c>
      <c r="H12" s="128"/>
      <c r="I12" s="117" t="s">
        <v>16</v>
      </c>
      <c r="J12" s="114" t="s">
        <v>15</v>
      </c>
      <c r="K12" s="136" t="s">
        <v>96</v>
      </c>
      <c r="L12" s="112" t="s">
        <v>24</v>
      </c>
      <c r="M12" s="114" t="s">
        <v>25</v>
      </c>
      <c r="N12" s="119" t="s">
        <v>21</v>
      </c>
      <c r="O12" s="83" t="s">
        <v>50</v>
      </c>
    </row>
    <row r="13" spans="1:15" s="40" customFormat="1" ht="45.75" thickBot="1">
      <c r="A13" s="44" t="s">
        <v>20</v>
      </c>
      <c r="B13" s="45" t="s">
        <v>28</v>
      </c>
      <c r="C13" s="45" t="s">
        <v>29</v>
      </c>
      <c r="D13" s="45" t="s">
        <v>26</v>
      </c>
      <c r="E13" s="46" t="s">
        <v>27</v>
      </c>
      <c r="F13" s="47" t="s">
        <v>2</v>
      </c>
      <c r="G13" s="48" t="s">
        <v>22</v>
      </c>
      <c r="H13" s="49" t="s">
        <v>23</v>
      </c>
      <c r="I13" s="118"/>
      <c r="J13" s="115"/>
      <c r="K13" s="137"/>
      <c r="L13" s="113"/>
      <c r="M13" s="115"/>
      <c r="N13" s="120"/>
      <c r="O13" s="84"/>
    </row>
    <row r="14" spans="1:15" s="3" customFormat="1" ht="90">
      <c r="A14" s="88" t="s">
        <v>34</v>
      </c>
      <c r="B14" s="88" t="s">
        <v>35</v>
      </c>
      <c r="C14" s="100" t="s">
        <v>36</v>
      </c>
      <c r="D14" s="100" t="s">
        <v>37</v>
      </c>
      <c r="E14" s="100" t="s">
        <v>38</v>
      </c>
      <c r="F14" s="53" t="s">
        <v>67</v>
      </c>
      <c r="G14" s="41">
        <v>43526</v>
      </c>
      <c r="H14" s="41">
        <v>43891</v>
      </c>
      <c r="I14" s="50" t="s">
        <v>99</v>
      </c>
      <c r="J14" s="50">
        <v>6</v>
      </c>
      <c r="K14" s="141">
        <v>15</v>
      </c>
      <c r="L14" s="50" t="s">
        <v>39</v>
      </c>
      <c r="M14" s="50" t="s">
        <v>79</v>
      </c>
      <c r="N14" s="42">
        <f>62000000/2</f>
        <v>31000000</v>
      </c>
      <c r="O14" s="43"/>
    </row>
    <row r="15" spans="1:15" s="3" customFormat="1" ht="45">
      <c r="A15" s="89"/>
      <c r="B15" s="89"/>
      <c r="C15" s="101"/>
      <c r="D15" s="101"/>
      <c r="E15" s="101"/>
      <c r="F15" s="54" t="s">
        <v>70</v>
      </c>
      <c r="G15" s="20">
        <v>43526</v>
      </c>
      <c r="H15" s="20">
        <v>43740</v>
      </c>
      <c r="I15" s="51" t="s">
        <v>99</v>
      </c>
      <c r="J15" s="51">
        <v>6</v>
      </c>
      <c r="K15" s="142"/>
      <c r="L15" s="51" t="s">
        <v>77</v>
      </c>
      <c r="M15" s="51" t="s">
        <v>78</v>
      </c>
      <c r="N15" s="21">
        <v>21000000</v>
      </c>
      <c r="O15" s="22"/>
    </row>
    <row r="16" spans="1:15" s="3" customFormat="1" ht="60">
      <c r="A16" s="89"/>
      <c r="B16" s="89"/>
      <c r="C16" s="101"/>
      <c r="D16" s="101"/>
      <c r="E16" s="101"/>
      <c r="F16" s="54" t="s">
        <v>72</v>
      </c>
      <c r="G16" s="20">
        <v>43472</v>
      </c>
      <c r="H16" s="20">
        <v>43518</v>
      </c>
      <c r="I16" s="51" t="s">
        <v>103</v>
      </c>
      <c r="J16" s="51">
        <v>3</v>
      </c>
      <c r="K16" s="100"/>
      <c r="L16" s="51"/>
      <c r="M16" s="51"/>
      <c r="N16" s="21">
        <v>31250000</v>
      </c>
      <c r="O16" s="22"/>
    </row>
    <row r="17" spans="1:15" s="9" customFormat="1" ht="15">
      <c r="A17" s="89"/>
      <c r="B17" s="89"/>
      <c r="C17" s="7"/>
      <c r="D17" s="7"/>
      <c r="E17" s="7"/>
      <c r="F17" s="55"/>
      <c r="G17" s="7"/>
      <c r="H17" s="7"/>
      <c r="I17" s="7"/>
      <c r="J17" s="7"/>
      <c r="K17" s="7"/>
      <c r="L17" s="7"/>
      <c r="M17" s="7"/>
      <c r="N17" s="8"/>
      <c r="O17" s="19"/>
    </row>
    <row r="18" spans="1:15" s="3" customFormat="1" ht="60">
      <c r="A18" s="89"/>
      <c r="B18" s="89"/>
      <c r="C18" s="102" t="s">
        <v>42</v>
      </c>
      <c r="D18" s="103" t="s">
        <v>54</v>
      </c>
      <c r="E18" s="66" t="s">
        <v>56</v>
      </c>
      <c r="F18" s="56"/>
      <c r="G18" s="23"/>
      <c r="H18" s="23"/>
      <c r="I18" s="23"/>
      <c r="J18" s="23"/>
      <c r="K18" s="79">
        <v>35</v>
      </c>
      <c r="L18" s="23" t="s">
        <v>81</v>
      </c>
      <c r="M18" s="23" t="s">
        <v>80</v>
      </c>
      <c r="N18" s="24">
        <v>0</v>
      </c>
      <c r="O18" s="25"/>
    </row>
    <row r="19" spans="1:15" s="3" customFormat="1" ht="45">
      <c r="A19" s="89"/>
      <c r="B19" s="89"/>
      <c r="C19" s="102"/>
      <c r="D19" s="103"/>
      <c r="E19" s="66" t="s">
        <v>43</v>
      </c>
      <c r="F19" s="56" t="s">
        <v>44</v>
      </c>
      <c r="G19" s="26">
        <v>43472</v>
      </c>
      <c r="H19" s="26">
        <v>43595</v>
      </c>
      <c r="I19" s="23" t="s">
        <v>68</v>
      </c>
      <c r="J19" s="23">
        <v>15</v>
      </c>
      <c r="K19" s="143"/>
      <c r="L19" s="23" t="s">
        <v>82</v>
      </c>
      <c r="M19" s="23" t="s">
        <v>82</v>
      </c>
      <c r="N19" s="24"/>
      <c r="O19" s="64">
        <v>6000000</v>
      </c>
    </row>
    <row r="20" spans="1:15" s="3" customFormat="1" ht="30" customHeight="1">
      <c r="A20" s="89"/>
      <c r="B20" s="89"/>
      <c r="C20" s="102"/>
      <c r="D20" s="103"/>
      <c r="E20" s="105" t="s">
        <v>83</v>
      </c>
      <c r="F20" s="56" t="s">
        <v>63</v>
      </c>
      <c r="G20" s="26">
        <v>43473</v>
      </c>
      <c r="H20" s="26">
        <v>43596</v>
      </c>
      <c r="I20" s="23" t="s">
        <v>68</v>
      </c>
      <c r="J20" s="23">
        <v>5</v>
      </c>
      <c r="K20" s="143"/>
      <c r="L20" s="79" t="s">
        <v>85</v>
      </c>
      <c r="M20" s="79" t="s">
        <v>84</v>
      </c>
      <c r="N20" s="24"/>
      <c r="O20" s="64"/>
    </row>
    <row r="21" spans="1:15" s="3" customFormat="1" ht="30">
      <c r="A21" s="89"/>
      <c r="B21" s="89"/>
      <c r="C21" s="102"/>
      <c r="D21" s="103"/>
      <c r="E21" s="106"/>
      <c r="F21" s="56" t="s">
        <v>104</v>
      </c>
      <c r="G21" s="26">
        <v>43472</v>
      </c>
      <c r="H21" s="26">
        <v>43595</v>
      </c>
      <c r="I21" s="23" t="s">
        <v>69</v>
      </c>
      <c r="J21" s="23">
        <v>10</v>
      </c>
      <c r="K21" s="143"/>
      <c r="L21" s="80"/>
      <c r="M21" s="80"/>
      <c r="N21" s="24"/>
      <c r="O21" s="25"/>
    </row>
    <row r="22" spans="1:15" s="3" customFormat="1" ht="60">
      <c r="A22" s="89"/>
      <c r="B22" s="89"/>
      <c r="C22" s="102"/>
      <c r="D22" s="103"/>
      <c r="E22" s="66" t="s">
        <v>47</v>
      </c>
      <c r="F22" s="56" t="s">
        <v>45</v>
      </c>
      <c r="G22" s="26">
        <v>43472</v>
      </c>
      <c r="H22" s="26">
        <v>43812</v>
      </c>
      <c r="I22" s="23" t="s">
        <v>73</v>
      </c>
      <c r="J22" s="23">
        <v>5</v>
      </c>
      <c r="K22" s="80"/>
      <c r="L22" s="23" t="s">
        <v>95</v>
      </c>
      <c r="M22" s="23" t="s">
        <v>95</v>
      </c>
      <c r="N22" s="24">
        <v>30000000</v>
      </c>
      <c r="O22" s="25"/>
    </row>
    <row r="23" spans="1:15" s="9" customFormat="1" ht="15">
      <c r="A23" s="89"/>
      <c r="B23" s="89"/>
      <c r="C23" s="7"/>
      <c r="D23" s="7"/>
      <c r="E23" s="7"/>
      <c r="F23" s="55"/>
      <c r="G23" s="7"/>
      <c r="H23" s="7"/>
      <c r="I23" s="7"/>
      <c r="J23" s="7"/>
      <c r="K23" s="7"/>
      <c r="L23" s="7"/>
      <c r="M23" s="7"/>
      <c r="N23" s="8"/>
      <c r="O23" s="19"/>
    </row>
    <row r="24" spans="1:15" s="3" customFormat="1" ht="45">
      <c r="A24" s="89"/>
      <c r="B24" s="89"/>
      <c r="C24" s="99" t="s">
        <v>51</v>
      </c>
      <c r="D24" s="104" t="s">
        <v>55</v>
      </c>
      <c r="E24" s="67" t="s">
        <v>46</v>
      </c>
      <c r="F24" s="36"/>
      <c r="G24" s="31"/>
      <c r="H24" s="31"/>
      <c r="I24" s="31"/>
      <c r="J24" s="31"/>
      <c r="K24" s="96">
        <v>35</v>
      </c>
      <c r="L24" s="31" t="s">
        <v>87</v>
      </c>
      <c r="M24" s="31" t="s">
        <v>86</v>
      </c>
      <c r="N24" s="32"/>
      <c r="O24" s="33"/>
    </row>
    <row r="25" spans="1:15" s="3" customFormat="1" ht="60">
      <c r="A25" s="89"/>
      <c r="B25" s="89"/>
      <c r="C25" s="99"/>
      <c r="D25" s="104"/>
      <c r="E25" s="104" t="s">
        <v>40</v>
      </c>
      <c r="F25" s="34" t="s">
        <v>107</v>
      </c>
      <c r="G25" s="35">
        <v>43500</v>
      </c>
      <c r="H25" s="35">
        <v>43799</v>
      </c>
      <c r="I25" s="31" t="s">
        <v>71</v>
      </c>
      <c r="J25" s="31">
        <v>3</v>
      </c>
      <c r="K25" s="97"/>
      <c r="L25" s="93" t="s">
        <v>41</v>
      </c>
      <c r="M25" s="93" t="s">
        <v>75</v>
      </c>
      <c r="N25" s="32">
        <v>15000000</v>
      </c>
      <c r="O25" s="32"/>
    </row>
    <row r="26" spans="1:15" s="3" customFormat="1" ht="36.75" customHeight="1">
      <c r="A26" s="89"/>
      <c r="B26" s="89"/>
      <c r="C26" s="99"/>
      <c r="D26" s="104"/>
      <c r="E26" s="104"/>
      <c r="F26" s="36" t="s">
        <v>62</v>
      </c>
      <c r="G26" s="35">
        <v>43472</v>
      </c>
      <c r="H26" s="35">
        <v>43595</v>
      </c>
      <c r="I26" s="31" t="s">
        <v>74</v>
      </c>
      <c r="J26" s="31">
        <v>3</v>
      </c>
      <c r="K26" s="97"/>
      <c r="L26" s="94"/>
      <c r="M26" s="94"/>
      <c r="N26" s="32"/>
      <c r="O26" s="32"/>
    </row>
    <row r="27" spans="1:15" s="3" customFormat="1" ht="60">
      <c r="A27" s="89"/>
      <c r="B27" s="89"/>
      <c r="C27" s="99"/>
      <c r="D27" s="104"/>
      <c r="E27" s="104"/>
      <c r="F27" s="34" t="s">
        <v>106</v>
      </c>
      <c r="G27" s="35">
        <v>43472</v>
      </c>
      <c r="H27" s="35">
        <v>43595</v>
      </c>
      <c r="I27" s="31" t="s">
        <v>98</v>
      </c>
      <c r="J27" s="31">
        <v>2</v>
      </c>
      <c r="K27" s="97"/>
      <c r="L27" s="94"/>
      <c r="M27" s="94"/>
      <c r="N27" s="32"/>
      <c r="O27" s="33"/>
    </row>
    <row r="28" spans="1:18" ht="51.75" customHeight="1">
      <c r="A28" s="89"/>
      <c r="B28" s="89"/>
      <c r="C28" s="99"/>
      <c r="D28" s="104"/>
      <c r="E28" s="104"/>
      <c r="F28" s="37" t="s">
        <v>76</v>
      </c>
      <c r="G28" s="35">
        <v>43472</v>
      </c>
      <c r="H28" s="35">
        <v>43812</v>
      </c>
      <c r="I28" s="31" t="s">
        <v>100</v>
      </c>
      <c r="J28" s="31">
        <v>5</v>
      </c>
      <c r="K28" s="97"/>
      <c r="L28" s="94"/>
      <c r="M28" s="94"/>
      <c r="N28" s="64">
        <v>47000000</v>
      </c>
      <c r="O28" s="33"/>
      <c r="Q28" s="3"/>
      <c r="R28" s="3"/>
    </row>
    <row r="29" spans="1:18" ht="54.75" customHeight="1">
      <c r="A29" s="89"/>
      <c r="B29" s="89"/>
      <c r="C29" s="99"/>
      <c r="D29" s="104"/>
      <c r="E29" s="104"/>
      <c r="F29" s="37" t="s">
        <v>49</v>
      </c>
      <c r="G29" s="35">
        <v>43472</v>
      </c>
      <c r="H29" s="35">
        <v>43812</v>
      </c>
      <c r="I29" s="31" t="s">
        <v>100</v>
      </c>
      <c r="J29" s="31">
        <v>5</v>
      </c>
      <c r="K29" s="97"/>
      <c r="L29" s="95"/>
      <c r="M29" s="95"/>
      <c r="N29" s="64">
        <v>46150000</v>
      </c>
      <c r="O29" s="33"/>
      <c r="Q29" s="3"/>
      <c r="R29" s="3"/>
    </row>
    <row r="30" spans="1:15" ht="45">
      <c r="A30" s="89"/>
      <c r="B30" s="89"/>
      <c r="C30" s="99"/>
      <c r="D30" s="104"/>
      <c r="E30" s="93" t="s">
        <v>57</v>
      </c>
      <c r="F30" s="36" t="s">
        <v>64</v>
      </c>
      <c r="G30" s="35">
        <v>43503</v>
      </c>
      <c r="H30" s="35">
        <v>43867</v>
      </c>
      <c r="I30" s="31" t="s">
        <v>99</v>
      </c>
      <c r="J30" s="31">
        <v>6</v>
      </c>
      <c r="K30" s="97"/>
      <c r="L30" s="96" t="s">
        <v>91</v>
      </c>
      <c r="M30" s="96" t="s">
        <v>88</v>
      </c>
      <c r="N30" s="32">
        <v>50000000</v>
      </c>
      <c r="O30" s="33"/>
    </row>
    <row r="31" spans="1:15" ht="60">
      <c r="A31" s="89"/>
      <c r="B31" s="89"/>
      <c r="C31" s="99"/>
      <c r="D31" s="104"/>
      <c r="E31" s="94"/>
      <c r="F31" s="34" t="s">
        <v>105</v>
      </c>
      <c r="G31" s="35">
        <v>43503</v>
      </c>
      <c r="H31" s="35">
        <v>43812</v>
      </c>
      <c r="I31" s="31" t="s">
        <v>101</v>
      </c>
      <c r="J31" s="31">
        <v>6</v>
      </c>
      <c r="K31" s="97"/>
      <c r="L31" s="97"/>
      <c r="M31" s="97"/>
      <c r="N31" s="32"/>
      <c r="O31" s="33"/>
    </row>
    <row r="32" spans="1:15" ht="60">
      <c r="A32" s="89"/>
      <c r="B32" s="89"/>
      <c r="C32" s="99"/>
      <c r="D32" s="104"/>
      <c r="E32" s="95"/>
      <c r="F32" s="34" t="s">
        <v>108</v>
      </c>
      <c r="G32" s="35">
        <v>43472</v>
      </c>
      <c r="H32" s="35">
        <v>43518</v>
      </c>
      <c r="I32" s="31" t="s">
        <v>103</v>
      </c>
      <c r="J32" s="31">
        <v>3</v>
      </c>
      <c r="K32" s="97"/>
      <c r="L32" s="98"/>
      <c r="M32" s="98"/>
      <c r="N32" s="77">
        <v>3100000</v>
      </c>
      <c r="O32" s="33"/>
    </row>
    <row r="33" spans="1:15" ht="75">
      <c r="A33" s="89"/>
      <c r="B33" s="89"/>
      <c r="C33" s="99"/>
      <c r="D33" s="104"/>
      <c r="E33" s="67" t="s">
        <v>58</v>
      </c>
      <c r="F33" s="37" t="s">
        <v>48</v>
      </c>
      <c r="G33" s="35">
        <v>43472</v>
      </c>
      <c r="H33" s="35">
        <v>43812</v>
      </c>
      <c r="I33" s="31" t="s">
        <v>71</v>
      </c>
      <c r="J33" s="38">
        <v>2</v>
      </c>
      <c r="K33" s="98"/>
      <c r="L33" s="31" t="s">
        <v>90</v>
      </c>
      <c r="M33" s="31" t="s">
        <v>89</v>
      </c>
      <c r="N33" s="64">
        <v>6000000</v>
      </c>
      <c r="O33" s="33"/>
    </row>
    <row r="34" spans="1:15" s="14" customFormat="1" ht="17.25">
      <c r="A34" s="89"/>
      <c r="B34" s="89"/>
      <c r="C34" s="68"/>
      <c r="D34" s="68"/>
      <c r="E34" s="68"/>
      <c r="F34" s="57"/>
      <c r="G34" s="12"/>
      <c r="H34" s="12"/>
      <c r="I34" s="7"/>
      <c r="J34" s="13"/>
      <c r="K34" s="13"/>
      <c r="L34" s="13"/>
      <c r="M34" s="13"/>
      <c r="N34" s="8"/>
      <c r="O34" s="69"/>
    </row>
    <row r="35" spans="1:15" ht="30">
      <c r="A35" s="89"/>
      <c r="B35" s="89"/>
      <c r="C35" s="85" t="s">
        <v>52</v>
      </c>
      <c r="D35" s="90" t="s">
        <v>53</v>
      </c>
      <c r="E35" s="90" t="s">
        <v>59</v>
      </c>
      <c r="F35" s="58" t="s">
        <v>65</v>
      </c>
      <c r="G35" s="29">
        <v>43472</v>
      </c>
      <c r="H35" s="29">
        <v>43812</v>
      </c>
      <c r="I35" s="27" t="s">
        <v>71</v>
      </c>
      <c r="J35" s="30">
        <v>4</v>
      </c>
      <c r="K35" s="144">
        <v>15</v>
      </c>
      <c r="L35" s="138" t="s">
        <v>93</v>
      </c>
      <c r="M35" s="138" t="s">
        <v>92</v>
      </c>
      <c r="N35" s="78">
        <v>4000000</v>
      </c>
      <c r="O35" s="28"/>
    </row>
    <row r="36" spans="1:15" ht="30">
      <c r="A36" s="89"/>
      <c r="B36" s="89"/>
      <c r="C36" s="86"/>
      <c r="D36" s="91"/>
      <c r="E36" s="91"/>
      <c r="F36" s="58" t="s">
        <v>66</v>
      </c>
      <c r="G36" s="29">
        <v>43472</v>
      </c>
      <c r="H36" s="29">
        <v>43812</v>
      </c>
      <c r="I36" s="27" t="s">
        <v>71</v>
      </c>
      <c r="J36" s="30">
        <v>4</v>
      </c>
      <c r="K36" s="139"/>
      <c r="L36" s="139"/>
      <c r="M36" s="139"/>
      <c r="N36" s="78">
        <v>6000000</v>
      </c>
      <c r="O36" s="28"/>
    </row>
    <row r="37" spans="1:15" ht="60">
      <c r="A37" s="89"/>
      <c r="B37" s="89"/>
      <c r="C37" s="86"/>
      <c r="D37" s="91"/>
      <c r="E37" s="91"/>
      <c r="F37" s="58" t="s">
        <v>97</v>
      </c>
      <c r="G37" s="29">
        <v>43472</v>
      </c>
      <c r="H37" s="29">
        <v>43493</v>
      </c>
      <c r="I37" s="27" t="s">
        <v>103</v>
      </c>
      <c r="J37" s="30">
        <v>3</v>
      </c>
      <c r="K37" s="139"/>
      <c r="L37" s="139"/>
      <c r="M37" s="139"/>
      <c r="N37" s="78">
        <v>4500000</v>
      </c>
      <c r="O37" s="28"/>
    </row>
    <row r="38" spans="1:15" ht="27.75" customHeight="1">
      <c r="A38" s="89"/>
      <c r="B38" s="89"/>
      <c r="C38" s="86"/>
      <c r="D38" s="92"/>
      <c r="E38" s="92"/>
      <c r="F38" s="59" t="s">
        <v>61</v>
      </c>
      <c r="G38" s="29">
        <v>43472</v>
      </c>
      <c r="H38" s="29">
        <v>43812</v>
      </c>
      <c r="I38" s="27" t="s">
        <v>71</v>
      </c>
      <c r="J38" s="30">
        <v>4</v>
      </c>
      <c r="K38" s="139"/>
      <c r="L38" s="140"/>
      <c r="M38" s="140"/>
      <c r="N38" s="78">
        <v>5000000</v>
      </c>
      <c r="O38" s="28"/>
    </row>
    <row r="39" spans="1:15" ht="72" customHeight="1">
      <c r="A39" s="89"/>
      <c r="B39" s="89"/>
      <c r="C39" s="87"/>
      <c r="D39" s="70" t="s">
        <v>53</v>
      </c>
      <c r="E39" s="70" t="s">
        <v>60</v>
      </c>
      <c r="F39" s="60"/>
      <c r="G39" s="30"/>
      <c r="H39" s="30"/>
      <c r="I39" s="30"/>
      <c r="J39" s="39"/>
      <c r="K39" s="140"/>
      <c r="L39" s="63" t="s">
        <v>94</v>
      </c>
      <c r="M39" s="63" t="s">
        <v>102</v>
      </c>
      <c r="N39" s="72"/>
      <c r="O39" s="28"/>
    </row>
    <row r="40" spans="1:15" ht="15">
      <c r="A40" s="107" t="s">
        <v>4</v>
      </c>
      <c r="B40" s="108"/>
      <c r="C40" s="81"/>
      <c r="D40" s="109"/>
      <c r="E40" s="109"/>
      <c r="F40" s="109"/>
      <c r="G40" s="109"/>
      <c r="H40" s="109"/>
      <c r="I40" s="82"/>
      <c r="J40" s="10">
        <f>SUM(J14:J39)</f>
        <v>100</v>
      </c>
      <c r="K40" s="65">
        <f>SUM(K14:K39)</f>
        <v>100</v>
      </c>
      <c r="L40" s="81"/>
      <c r="M40" s="82"/>
      <c r="N40" s="73">
        <f>SUM(N14:N39)</f>
        <v>300000000</v>
      </c>
      <c r="O40" s="11">
        <f>SUM(O14:O39)</f>
        <v>6000000</v>
      </c>
    </row>
    <row r="41" spans="1:14" ht="15">
      <c r="A41" s="6"/>
      <c r="B41" s="6"/>
      <c r="C41" s="15"/>
      <c r="D41" s="15"/>
      <c r="E41" s="15"/>
      <c r="F41" s="61"/>
      <c r="G41" s="15"/>
      <c r="H41" s="15"/>
      <c r="I41" s="15"/>
      <c r="J41" s="16"/>
      <c r="K41" s="16"/>
      <c r="L41" s="15"/>
      <c r="M41" s="15"/>
      <c r="N41" s="74"/>
    </row>
    <row r="42" spans="1:14" ht="15">
      <c r="A42" s="6"/>
      <c r="B42" s="6"/>
      <c r="C42" s="15"/>
      <c r="D42" s="15"/>
      <c r="E42" s="15"/>
      <c r="F42" s="61"/>
      <c r="G42" s="15"/>
      <c r="H42" s="15"/>
      <c r="I42" s="15"/>
      <c r="J42" s="16"/>
      <c r="K42" s="16"/>
      <c r="L42" s="15"/>
      <c r="M42" s="15"/>
      <c r="N42" s="74"/>
    </row>
    <row r="43" spans="1:14" ht="15">
      <c r="A43" s="6"/>
      <c r="B43" s="6"/>
      <c r="C43" s="15"/>
      <c r="D43" s="15"/>
      <c r="E43" s="15"/>
      <c r="F43" s="61"/>
      <c r="G43" s="15"/>
      <c r="H43" s="15"/>
      <c r="I43" s="15"/>
      <c r="J43" s="16"/>
      <c r="K43" s="16"/>
      <c r="L43" s="15"/>
      <c r="M43" s="15"/>
      <c r="N43" s="74"/>
    </row>
    <row r="45" spans="1:14" ht="17.25">
      <c r="A45" s="5" t="s">
        <v>7</v>
      </c>
      <c r="B45" s="5"/>
      <c r="C45" s="5"/>
      <c r="D45" s="5"/>
      <c r="E45" s="5"/>
      <c r="F45" s="62"/>
      <c r="G45" s="5" t="s">
        <v>17</v>
      </c>
      <c r="H45" s="5"/>
      <c r="I45" s="5"/>
      <c r="J45" s="5"/>
      <c r="K45" s="5"/>
      <c r="L45" s="5"/>
      <c r="M45" s="5"/>
      <c r="N45" s="75" t="s">
        <v>14</v>
      </c>
    </row>
  </sheetData>
  <sheetProtection/>
  <mergeCells count="59">
    <mergeCell ref="K12:K13"/>
    <mergeCell ref="M30:M32"/>
    <mergeCell ref="M35:M38"/>
    <mergeCell ref="L35:L38"/>
    <mergeCell ref="K14:K16"/>
    <mergeCell ref="K18:K22"/>
    <mergeCell ref="K24:K33"/>
    <mergeCell ref="K35:K39"/>
    <mergeCell ref="L25:L29"/>
    <mergeCell ref="L20:L21"/>
    <mergeCell ref="G3:H3"/>
    <mergeCell ref="G4:H4"/>
    <mergeCell ref="G12:H12"/>
    <mergeCell ref="G7:N7"/>
    <mergeCell ref="A12:F12"/>
    <mergeCell ref="M3:N3"/>
    <mergeCell ref="M4:N4"/>
    <mergeCell ref="I3:L3"/>
    <mergeCell ref="I4:L4"/>
    <mergeCell ref="A10:F10"/>
    <mergeCell ref="A1:N1"/>
    <mergeCell ref="A2:N2"/>
    <mergeCell ref="A3:F3"/>
    <mergeCell ref="A4:F4"/>
    <mergeCell ref="G6:N6"/>
    <mergeCell ref="G10:N10"/>
    <mergeCell ref="G8:N8"/>
    <mergeCell ref="A6:F6"/>
    <mergeCell ref="A7:F7"/>
    <mergeCell ref="A8:F8"/>
    <mergeCell ref="A40:B40"/>
    <mergeCell ref="C40:I40"/>
    <mergeCell ref="G9:N9"/>
    <mergeCell ref="L12:L13"/>
    <mergeCell ref="M12:M13"/>
    <mergeCell ref="A9:F9"/>
    <mergeCell ref="I12:I13"/>
    <mergeCell ref="J12:J13"/>
    <mergeCell ref="N12:N13"/>
    <mergeCell ref="D24:D33"/>
    <mergeCell ref="L30:L32"/>
    <mergeCell ref="C24:C33"/>
    <mergeCell ref="E14:E16"/>
    <mergeCell ref="D14:D16"/>
    <mergeCell ref="C14:C16"/>
    <mergeCell ref="C18:C22"/>
    <mergeCell ref="D18:D22"/>
    <mergeCell ref="E25:E29"/>
    <mergeCell ref="E20:E21"/>
    <mergeCell ref="M20:M21"/>
    <mergeCell ref="L40:M40"/>
    <mergeCell ref="O12:O13"/>
    <mergeCell ref="C35:C39"/>
    <mergeCell ref="B14:B39"/>
    <mergeCell ref="A14:A39"/>
    <mergeCell ref="D35:D38"/>
    <mergeCell ref="E35:E38"/>
    <mergeCell ref="E30:E32"/>
    <mergeCell ref="M25:M29"/>
  </mergeCells>
  <printOptions horizontalCentered="1" verticalCentered="1"/>
  <pageMargins left="1.2" right="0.7" top="0.75" bottom="0.75" header="0.3" footer="0.3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de Comercio del 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IUCMC</cp:lastModifiedBy>
  <cp:lastPrinted>2018-11-13T16:11:11Z</cp:lastPrinted>
  <dcterms:created xsi:type="dcterms:W3CDTF">2007-11-12T14:41:16Z</dcterms:created>
  <dcterms:modified xsi:type="dcterms:W3CDTF">2018-12-28T14:40:08Z</dcterms:modified>
  <cp:category/>
  <cp:version/>
  <cp:contentType/>
  <cp:contentStatus/>
</cp:coreProperties>
</file>